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isgovau-my.sharepoint.com/personal/craig_laurie_ndis_gov_au/Documents/Documents/Scheme Actuary/Min Corro/MC26-004012/"/>
    </mc:Choice>
  </mc:AlternateContent>
  <xr:revisionPtr revIDLastSave="0" documentId="8_{D1F5E181-49A1-4AD7-969C-D5C73AA7FBDB}" xr6:coauthVersionLast="47" xr6:coauthVersionMax="47" xr10:uidLastSave="{00000000-0000-0000-0000-000000000000}"/>
  <bookViews>
    <workbookView xWindow="-113" yWindow="-113" windowWidth="24267" windowHeight="13023" xr2:uid="{CA138335-CB62-452C-A8D0-CA849EA6BC42}"/>
  </bookViews>
  <sheets>
    <sheet name="Autism_SevDSM-5" sheetId="1" r:id="rId1"/>
  </sheets>
  <externalReferences>
    <externalReference r:id="rId2"/>
  </externalReferenc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1" l="1"/>
  <c r="C54" i="1" s="1"/>
  <c r="C65" i="1" s="1"/>
  <c r="AC60" i="1"/>
  <c r="AB60" i="1"/>
  <c r="AA60" i="1"/>
  <c r="Z60" i="1"/>
  <c r="Y60" i="1"/>
  <c r="X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53" i="1"/>
  <c r="C52" i="1"/>
  <c r="C51" i="1"/>
  <c r="C50" i="1"/>
  <c r="C49" i="1"/>
  <c r="C48" i="1"/>
  <c r="C47" i="1"/>
  <c r="C46" i="1"/>
  <c r="C45" i="1"/>
  <c r="C44" i="1"/>
  <c r="AC43" i="1"/>
  <c r="AB43" i="1"/>
  <c r="AA43" i="1"/>
  <c r="Z43" i="1"/>
  <c r="Y43" i="1"/>
  <c r="X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AC32" i="1"/>
  <c r="AB32" i="1"/>
  <c r="AA32" i="1"/>
  <c r="Z32" i="1"/>
  <c r="Y32" i="1"/>
  <c r="X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26" i="1"/>
  <c r="C25" i="1"/>
  <c r="C24" i="1"/>
  <c r="C23" i="1"/>
  <c r="C22" i="1"/>
  <c r="C21" i="1"/>
  <c r="C20" i="1"/>
  <c r="C19" i="1"/>
  <c r="C18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5" i="1"/>
  <c r="C9" i="1"/>
  <c r="C8" i="1"/>
  <c r="J7" i="1"/>
  <c r="I7" i="1"/>
  <c r="H7" i="1"/>
  <c r="G7" i="1"/>
  <c r="F7" i="1"/>
  <c r="E7" i="1"/>
  <c r="D7" i="1"/>
</calcChain>
</file>

<file path=xl/sharedStrings.xml><?xml version="1.0" encoding="utf-8"?>
<sst xmlns="http://schemas.openxmlformats.org/spreadsheetml/2006/main" count="26" uniqueCount="25">
  <si>
    <t>Data as at 31 March 2026</t>
  </si>
  <si>
    <t>Number of active participants with an approved plan</t>
  </si>
  <si>
    <t>Active participants with an approved plan</t>
  </si>
  <si>
    <t>Active participants with an approved plan with Autism as their primary disability</t>
  </si>
  <si>
    <t>Note: Age band has been changed from 0-6 to 0-8 from December 2024 quarter onwards.</t>
  </si>
  <si>
    <t>0 to 8</t>
  </si>
  <si>
    <t>9 to 14</t>
  </si>
  <si>
    <t>15 to 18</t>
  </si>
  <si>
    <t>19 to 24</t>
  </si>
  <si>
    <t>25 to 34</t>
  </si>
  <si>
    <t>35 to 44</t>
  </si>
  <si>
    <t>45 to 54</t>
  </si>
  <si>
    <t>55 to 64</t>
  </si>
  <si>
    <t>65+</t>
  </si>
  <si>
    <t>Participants with Autism as primary disability</t>
  </si>
  <si>
    <t>Level of Function</t>
  </si>
  <si>
    <t xml:space="preserve">High </t>
  </si>
  <si>
    <t>Medium</t>
  </si>
  <si>
    <t>Low</t>
  </si>
  <si>
    <t>Missing</t>
  </si>
  <si>
    <t>State/Territory</t>
  </si>
  <si>
    <t>Active participants with an approved plan with Autism as their primary disability (level of function that includes DSM-V severity level)</t>
  </si>
  <si>
    <t>Level of function 1 to 5 – includes DSM-V Level 1 Requiring Support</t>
  </si>
  <si>
    <t>Level of function 6 to 9 – includes DSM-V Level 2 Requiring substantial support</t>
  </si>
  <si>
    <t>Level of function 10 to 15 – includes DSM-V Level 3 Requiring very substantial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</si>
</sst>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_-;\-* #,##0_-;_-* &quot;-&quot;??_-;_-@_-"/>
    <numFmt numFmtId="165" formatCode="[Red]&quot;û&quot;;[Red]&quot;û&quot;;[Colour10]&quot;ü&quot;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4"/>
      <color rgb="FF6B2976"/>
      <name val="Arial"/>
      <family val="2"/>
    </font>
    <font>
      <sz val="12"/>
      <color rgb="FFFFFFFF"/>
      <name val="Arial"/>
      <family val="2"/>
    </font>
    <font>
      <b/>
      <sz val="12"/>
      <color rgb="FFFFFFFF"/>
      <name val="Arial"/>
      <family val="2"/>
    </font>
    <font>
      <b/>
      <sz val="12"/>
      <color theme="1"/>
      <name val="Arial"/>
      <family val="2"/>
    </font>
    <font>
      <i/>
      <sz val="12"/>
      <color theme="0" tint="-0.249977111117893"/>
      <name val="Arial"/>
      <family val="2"/>
    </font>
    <font>
      <i/>
      <sz val="12"/>
      <color theme="0" tint="-0.249977111117893"/>
      <name val="Wingdings"/>
      <charset val="2"/>
    </font>
    <font>
      <sz val="12"/>
      <color theme="1"/>
      <name val="Wingdings"/>
      <charset val="2"/>
    </font>
    <font>
      <sz val="12"/>
      <color theme="0" tint="-0.249977111117893"/>
      <name val="Wingdings"/>
      <charset val="2"/>
    </font>
    <font>
      <sz val="12"/>
      <color rgb="FFFF0000"/>
      <name val="Arial"/>
      <family val="2"/>
    </font>
    <font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B2976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3" borderId="0" xfId="0" applyFont="1" applyFill="1"/>
    <xf numFmtId="17" fontId="5" fillId="4" borderId="5" xfId="0" applyNumberFormat="1" applyFont="1" applyFill="1" applyBorder="1" applyAlignment="1">
      <alignment horizontal="center" vertical="center"/>
    </xf>
    <xf numFmtId="164" fontId="2" fillId="2" borderId="6" xfId="1" applyNumberFormat="1" applyFont="1" applyFill="1" applyBorder="1"/>
    <xf numFmtId="164" fontId="6" fillId="2" borderId="6" xfId="1" applyNumberFormat="1" applyFont="1" applyFill="1" applyBorder="1"/>
    <xf numFmtId="0" fontId="7" fillId="2" borderId="0" xfId="0" applyFont="1" applyFill="1"/>
    <xf numFmtId="9" fontId="7" fillId="2" borderId="0" xfId="2" applyFont="1" applyFill="1"/>
    <xf numFmtId="0" fontId="2" fillId="0" borderId="0" xfId="0" applyFont="1"/>
    <xf numFmtId="165" fontId="8" fillId="2" borderId="0" xfId="0" applyNumberFormat="1" applyFont="1" applyFill="1"/>
    <xf numFmtId="164" fontId="2" fillId="2" borderId="7" xfId="1" applyNumberFormat="1" applyFont="1" applyFill="1" applyBorder="1"/>
    <xf numFmtId="17" fontId="5" fillId="4" borderId="8" xfId="0" applyNumberFormat="1" applyFont="1" applyFill="1" applyBorder="1" applyAlignment="1">
      <alignment horizontal="center" vertical="center"/>
    </xf>
    <xf numFmtId="17" fontId="5" fillId="4" borderId="9" xfId="0" applyNumberFormat="1" applyFont="1" applyFill="1" applyBorder="1" applyAlignment="1">
      <alignment horizontal="center" vertical="center"/>
    </xf>
    <xf numFmtId="17" fontId="5" fillId="4" borderId="10" xfId="0" applyNumberFormat="1" applyFont="1" applyFill="1" applyBorder="1" applyAlignment="1">
      <alignment horizontal="center" vertical="center"/>
    </xf>
    <xf numFmtId="164" fontId="2" fillId="2" borderId="11" xfId="1" applyNumberFormat="1" applyFont="1" applyFill="1" applyBorder="1"/>
    <xf numFmtId="164" fontId="2" fillId="2" borderId="12" xfId="1" applyNumberFormat="1" applyFont="1" applyFill="1" applyBorder="1"/>
    <xf numFmtId="165" fontId="9" fillId="2" borderId="0" xfId="0" applyNumberFormat="1" applyFont="1" applyFill="1"/>
    <xf numFmtId="17" fontId="5" fillId="4" borderId="13" xfId="0" applyNumberFormat="1" applyFont="1" applyFill="1" applyBorder="1" applyAlignment="1">
      <alignment horizontal="center" vertical="center"/>
    </xf>
    <xf numFmtId="17" fontId="5" fillId="4" borderId="14" xfId="0" applyNumberFormat="1" applyFont="1" applyFill="1" applyBorder="1" applyAlignment="1">
      <alignment horizontal="center" vertical="center"/>
    </xf>
    <xf numFmtId="165" fontId="10" fillId="2" borderId="0" xfId="0" applyNumberFormat="1" applyFont="1" applyFill="1"/>
    <xf numFmtId="0" fontId="11" fillId="3" borderId="0" xfId="0" applyFont="1" applyFill="1"/>
    <xf numFmtId="164" fontId="6" fillId="2" borderId="15" xfId="1" applyNumberFormat="1" applyFont="1" applyFill="1" applyBorder="1" applyAlignment="1">
      <alignment vertical="center"/>
    </xf>
    <xf numFmtId="164" fontId="6" fillId="2" borderId="16" xfId="1" applyNumberFormat="1" applyFont="1" applyFill="1" applyBorder="1" applyAlignment="1">
      <alignment vertical="center"/>
    </xf>
    <xf numFmtId="164" fontId="2" fillId="2" borderId="13" xfId="1" applyNumberFormat="1" applyFont="1" applyFill="1" applyBorder="1"/>
    <xf numFmtId="164" fontId="2" fillId="2" borderId="14" xfId="1" applyNumberFormat="1" applyFont="1" applyFill="1" applyBorder="1"/>
    <xf numFmtId="164" fontId="2" fillId="2" borderId="15" xfId="1" applyNumberFormat="1" applyFont="1" applyFill="1" applyBorder="1"/>
    <xf numFmtId="164" fontId="2" fillId="2" borderId="16" xfId="1" applyNumberFormat="1" applyFont="1" applyFill="1" applyBorder="1"/>
    <xf numFmtId="17" fontId="5" fillId="4" borderId="17" xfId="0" applyNumberFormat="1" applyFont="1" applyFill="1" applyBorder="1" applyAlignment="1">
      <alignment horizontal="center" vertical="center"/>
    </xf>
    <xf numFmtId="164" fontId="6" fillId="2" borderId="18" xfId="1" applyNumberFormat="1" applyFont="1" applyFill="1" applyBorder="1" applyAlignment="1">
      <alignment vertical="center"/>
    </xf>
    <xf numFmtId="0" fontId="2" fillId="2" borderId="1" xfId="0" applyFont="1" applyFill="1" applyBorder="1"/>
    <xf numFmtId="164" fontId="2" fillId="2" borderId="17" xfId="1" applyNumberFormat="1" applyFont="1" applyFill="1" applyBorder="1"/>
    <xf numFmtId="0" fontId="2" fillId="2" borderId="19" xfId="0" applyFont="1" applyFill="1" applyBorder="1"/>
    <xf numFmtId="0" fontId="2" fillId="2" borderId="20" xfId="0" applyFont="1" applyFill="1" applyBorder="1"/>
    <xf numFmtId="164" fontId="2" fillId="2" borderId="18" xfId="1" applyNumberFormat="1" applyFont="1" applyFill="1" applyBorder="1"/>
    <xf numFmtId="0" fontId="2" fillId="2" borderId="1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6" fillId="2" borderId="2" xfId="0" applyFont="1" applyFill="1" applyBorder="1" applyAlignment="1">
      <alignment vertical="center" wrapText="1"/>
    </xf>
    <xf numFmtId="164" fontId="6" fillId="2" borderId="21" xfId="1" applyNumberFormat="1" applyFont="1" applyFill="1" applyBorder="1" applyAlignment="1">
      <alignment vertical="center"/>
    </xf>
    <xf numFmtId="164" fontId="6" fillId="2" borderId="22" xfId="1" applyNumberFormat="1" applyFont="1" applyFill="1" applyBorder="1" applyAlignment="1">
      <alignment vertical="center"/>
    </xf>
    <xf numFmtId="0" fontId="5" fillId="4" borderId="2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2" fillId="2" borderId="2" xfId="0" applyFont="1" applyFill="1" applyBorder="1"/>
    <xf numFmtId="0" fontId="6" fillId="2" borderId="2" xfId="0" applyFont="1" applyFill="1" applyBorder="1"/>
    <xf numFmtId="0" fontId="4" fillId="4" borderId="1" xfId="0" applyFont="1" applyFill="1" applyBorder="1"/>
    <xf numFmtId="0" fontId="4" fillId="4" borderId="20" xfId="0" applyFont="1" applyFill="1" applyBorder="1"/>
    <xf numFmtId="17" fontId="5" fillId="4" borderId="23" xfId="0" applyNumberFormat="1" applyFont="1" applyFill="1" applyBorder="1" applyAlignment="1">
      <alignment horizontal="center" vertical="center"/>
    </xf>
    <xf numFmtId="164" fontId="2" fillId="2" borderId="24" xfId="1" applyNumberFormat="1" applyFont="1" applyFill="1" applyBorder="1"/>
    <xf numFmtId="164" fontId="2" fillId="2" borderId="25" xfId="1" applyNumberFormat="1" applyFont="1" applyFill="1" applyBorder="1"/>
    <xf numFmtId="164" fontId="6" fillId="2" borderId="23" xfId="1" applyNumberFormat="1" applyFont="1" applyFill="1" applyBorder="1" applyAlignment="1">
      <alignment vertical="center"/>
    </xf>
    <xf numFmtId="0" fontId="12" fillId="5" borderId="9" xfId="0" applyFont="1" applyFill="1" applyBorder="1"/>
    <xf numFmtId="0" fontId="6" fillId="5" borderId="13" xfId="0" applyFont="1" applyFill="1" applyBorder="1"/>
    <xf numFmtId="0" fontId="6" fillId="5" borderId="11" xfId="0" applyFont="1" applyFill="1" applyBorder="1"/>
    <xf numFmtId="0" fontId="6" fillId="5" borderId="15" xfId="0" applyFont="1" applyFill="1" applyBorder="1"/>
    <xf numFmtId="164" fontId="6" fillId="2" borderId="9" xfId="1" applyNumberFormat="1" applyFont="1" applyFill="1" applyBorder="1" applyAlignment="1">
      <alignment vertical="center"/>
    </xf>
    <xf numFmtId="0" fontId="6" fillId="5" borderId="15" xfId="0" applyFont="1" applyFill="1" applyBorder="1" applyAlignment="1">
      <alignment wrapText="1"/>
    </xf>
    <xf numFmtId="164" fontId="2" fillId="2" borderId="26" xfId="1" applyNumberFormat="1" applyFont="1" applyFill="1" applyBorder="1"/>
    <xf numFmtId="164" fontId="2" fillId="2" borderId="0" xfId="0" applyNumberFormat="1" applyFont="1" applyFill="1"/>
    <xf numFmtId="0" fontId="5" fillId="4" borderId="2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</cellXfs>
  <cellStyles count="3">
    <cellStyle name="Comma" xfId="1" builtinId="3"/>
    <cellStyle name="Normal" xfId="0" builtinId="0"/>
    <cellStyle name="Per cent" xfId="2" builtinId="5"/>
  </cellStyles>
  <dxfs count="0"/>
  <tableStyles count="1" defaultTableStyle="TableStyleMedium2" defaultPivotStyle="PivotStyleLight16">
    <tableStyle name="Invisible" pivot="0" table="0" count="0" xr9:uid="{D221F755-1FA1-4689-996A-7DFC686C52B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Secured\NDIA-ACTUARIES\Scheme_Actuary\17%20Ad%20Hoc%20Requests\2026\202605\ADAEO-1931\ADAEO-1931_Autism_LOF%20and%20DSM_Final%2019052026.xlsx" TargetMode="External"/><Relationship Id="rId1" Type="http://schemas.openxmlformats.org/officeDocument/2006/relationships/externalLinkPath" Target="https://ndis.pws.gov.au/workspaces/06/02/SupportingDocuments/MC/2026/012/MC26-004012/ADAEO-1931_Autism_LOF%20and%20DSM_Final%201905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quest"/>
      <sheetName val="Summary"/>
      <sheetName val="question1"/>
      <sheetName val="question2"/>
      <sheetName val="question3"/>
      <sheetName val="background"/>
      <sheetName val="data"/>
    </sheetNames>
    <sheetDataSet>
      <sheetData sheetId="0"/>
      <sheetData sheetId="1"/>
      <sheetData sheetId="2">
        <row r="7">
          <cell r="D7">
            <v>45536</v>
          </cell>
          <cell r="E7">
            <v>45657</v>
          </cell>
          <cell r="F7">
            <v>45747</v>
          </cell>
          <cell r="G7">
            <v>45838</v>
          </cell>
          <cell r="H7">
            <v>45930</v>
          </cell>
          <cell r="I7">
            <v>46022</v>
          </cell>
          <cell r="J7">
            <v>46112</v>
          </cell>
        </row>
        <row r="8">
          <cell r="C8" t="str">
            <v>Age 0-6</v>
          </cell>
        </row>
        <row r="9">
          <cell r="C9" t="str">
            <v>Total Scheme</v>
          </cell>
        </row>
      </sheetData>
      <sheetData sheetId="3">
        <row r="5">
          <cell r="C5" t="str">
            <v>Age Band</v>
          </cell>
        </row>
        <row r="7">
          <cell r="D7">
            <v>43891</v>
          </cell>
          <cell r="E7">
            <v>44012</v>
          </cell>
          <cell r="F7">
            <v>44104</v>
          </cell>
          <cell r="G7">
            <v>44196</v>
          </cell>
          <cell r="H7">
            <v>44286</v>
          </cell>
          <cell r="I7">
            <v>44377</v>
          </cell>
          <cell r="J7">
            <v>44469</v>
          </cell>
          <cell r="K7">
            <v>44561</v>
          </cell>
          <cell r="L7">
            <v>44651</v>
          </cell>
          <cell r="M7">
            <v>44742</v>
          </cell>
          <cell r="N7">
            <v>44834</v>
          </cell>
          <cell r="O7">
            <v>44926</v>
          </cell>
          <cell r="P7">
            <v>45016</v>
          </cell>
          <cell r="Q7">
            <v>45107</v>
          </cell>
          <cell r="R7">
            <v>45199</v>
          </cell>
          <cell r="S7">
            <v>45291</v>
          </cell>
          <cell r="T7">
            <v>45382</v>
          </cell>
          <cell r="U7">
            <v>45473</v>
          </cell>
          <cell r="V7">
            <v>45565</v>
          </cell>
        </row>
        <row r="8">
          <cell r="C8" t="str">
            <v>0 to 6</v>
          </cell>
        </row>
        <row r="9">
          <cell r="C9" t="str">
            <v>7 to 14</v>
          </cell>
        </row>
        <row r="10">
          <cell r="C10" t="str">
            <v>15 to 18</v>
          </cell>
        </row>
        <row r="11">
          <cell r="C11" t="str">
            <v>19 to 24</v>
          </cell>
        </row>
        <row r="12">
          <cell r="C12" t="str">
            <v>25 to 34</v>
          </cell>
        </row>
        <row r="13">
          <cell r="C13" t="str">
            <v>35 to 44</v>
          </cell>
        </row>
        <row r="14">
          <cell r="C14" t="str">
            <v>45 to 54</v>
          </cell>
        </row>
        <row r="15">
          <cell r="C15" t="str">
            <v>55 to 64</v>
          </cell>
        </row>
        <row r="16">
          <cell r="C16" t="str">
            <v>65+</v>
          </cell>
        </row>
        <row r="38">
          <cell r="E38">
            <v>43891</v>
          </cell>
          <cell r="F38">
            <v>44012</v>
          </cell>
          <cell r="G38">
            <v>44104</v>
          </cell>
          <cell r="H38">
            <v>44196</v>
          </cell>
          <cell r="I38">
            <v>44286</v>
          </cell>
          <cell r="J38">
            <v>44377</v>
          </cell>
          <cell r="K38">
            <v>44469</v>
          </cell>
          <cell r="L38">
            <v>44561</v>
          </cell>
          <cell r="M38">
            <v>44651</v>
          </cell>
          <cell r="N38">
            <v>44742</v>
          </cell>
          <cell r="O38">
            <v>44834</v>
          </cell>
          <cell r="P38">
            <v>44926</v>
          </cell>
          <cell r="Q38">
            <v>45016</v>
          </cell>
          <cell r="R38">
            <v>45107</v>
          </cell>
          <cell r="S38">
            <v>45199</v>
          </cell>
          <cell r="T38">
            <v>45291</v>
          </cell>
          <cell r="U38">
            <v>45382</v>
          </cell>
          <cell r="V38">
            <v>45473</v>
          </cell>
          <cell r="W38">
            <v>45565</v>
          </cell>
          <cell r="X38">
            <v>45657</v>
          </cell>
          <cell r="Y38">
            <v>45747</v>
          </cell>
          <cell r="Z38">
            <v>45838</v>
          </cell>
          <cell r="AA38">
            <v>45930</v>
          </cell>
          <cell r="AB38">
            <v>46022</v>
          </cell>
          <cell r="AC38">
            <v>46112</v>
          </cell>
        </row>
        <row r="61">
          <cell r="D61">
            <v>43891</v>
          </cell>
          <cell r="E61">
            <v>44012</v>
          </cell>
          <cell r="F61">
            <v>44104</v>
          </cell>
          <cell r="G61">
            <v>44196</v>
          </cell>
          <cell r="H61">
            <v>44286</v>
          </cell>
          <cell r="I61">
            <v>44377</v>
          </cell>
          <cell r="J61">
            <v>44469</v>
          </cell>
          <cell r="K61">
            <v>44561</v>
          </cell>
          <cell r="L61">
            <v>44651</v>
          </cell>
          <cell r="M61">
            <v>44742</v>
          </cell>
          <cell r="N61">
            <v>44834</v>
          </cell>
          <cell r="O61">
            <v>44926</v>
          </cell>
          <cell r="P61">
            <v>45016</v>
          </cell>
          <cell r="Q61">
            <v>45107</v>
          </cell>
          <cell r="R61">
            <v>45199</v>
          </cell>
          <cell r="S61">
            <v>45291</v>
          </cell>
          <cell r="T61">
            <v>45382</v>
          </cell>
          <cell r="U61">
            <v>45473</v>
          </cell>
          <cell r="V61">
            <v>45565</v>
          </cell>
          <cell r="W61">
            <v>45657</v>
          </cell>
          <cell r="X61">
            <v>45747</v>
          </cell>
          <cell r="Y61">
            <v>45838</v>
          </cell>
          <cell r="Z61">
            <v>45930</v>
          </cell>
          <cell r="AA61">
            <v>46022</v>
          </cell>
          <cell r="AB61">
            <v>46112</v>
          </cell>
        </row>
        <row r="62">
          <cell r="C62" t="str">
            <v>ACT</v>
          </cell>
        </row>
        <row r="63">
          <cell r="C63" t="str">
            <v>NSW</v>
          </cell>
        </row>
        <row r="64">
          <cell r="C64" t="str">
            <v>NT</v>
          </cell>
        </row>
        <row r="65">
          <cell r="C65" t="str">
            <v>OT</v>
          </cell>
        </row>
        <row r="66">
          <cell r="C66" t="str">
            <v>QLD</v>
          </cell>
        </row>
        <row r="67">
          <cell r="C67" t="str">
            <v>SA</v>
          </cell>
        </row>
        <row r="68">
          <cell r="C68" t="str">
            <v>TAS</v>
          </cell>
        </row>
        <row r="69">
          <cell r="C69" t="str">
            <v>VIC</v>
          </cell>
        </row>
        <row r="70">
          <cell r="C70" t="str">
            <v>WA</v>
          </cell>
        </row>
        <row r="71">
          <cell r="C71" t="str">
            <v>Missing</v>
          </cell>
        </row>
      </sheetData>
      <sheetData sheetId="4">
        <row r="8">
          <cell r="D8">
            <v>43891</v>
          </cell>
          <cell r="E8">
            <v>44012</v>
          </cell>
          <cell r="F8">
            <v>44104</v>
          </cell>
          <cell r="G8">
            <v>44196</v>
          </cell>
          <cell r="H8">
            <v>44286</v>
          </cell>
          <cell r="I8">
            <v>44377</v>
          </cell>
          <cell r="J8">
            <v>44469</v>
          </cell>
          <cell r="K8">
            <v>44561</v>
          </cell>
          <cell r="L8">
            <v>44651</v>
          </cell>
          <cell r="M8">
            <v>44742</v>
          </cell>
          <cell r="N8">
            <v>44834</v>
          </cell>
          <cell r="O8">
            <v>44926</v>
          </cell>
          <cell r="P8">
            <v>45016</v>
          </cell>
          <cell r="Q8">
            <v>45107</v>
          </cell>
          <cell r="R8">
            <v>45199</v>
          </cell>
          <cell r="S8">
            <v>45291</v>
          </cell>
          <cell r="T8">
            <v>45382</v>
          </cell>
          <cell r="U8">
            <v>45473</v>
          </cell>
          <cell r="V8">
            <v>45565</v>
          </cell>
          <cell r="W8">
            <v>45657</v>
          </cell>
          <cell r="X8">
            <v>45747</v>
          </cell>
          <cell r="Y8">
            <v>45838</v>
          </cell>
          <cell r="Z8">
            <v>45930</v>
          </cell>
          <cell r="AA8">
            <v>46022</v>
          </cell>
          <cell r="AB8">
            <v>46112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E9549-3821-4524-8093-87B9FF5E19B9}">
  <dimension ref="B2:AD71"/>
  <sheetViews>
    <sheetView tabSelected="1" topLeftCell="A12" zoomScale="70" zoomScaleNormal="70" workbookViewId="0">
      <selection activeCell="V35" sqref="V35"/>
    </sheetView>
  </sheetViews>
  <sheetFormatPr defaultColWidth="8.6640625" defaultRowHeight="15.05" x14ac:dyDescent="0.25"/>
  <cols>
    <col min="1" max="1" width="3.88671875" style="3" customWidth="1"/>
    <col min="2" max="2" width="5.5546875" style="3" customWidth="1"/>
    <col min="3" max="3" width="72.88671875" style="3" customWidth="1"/>
    <col min="4" max="9" width="11" style="3" bestFit="1" customWidth="1"/>
    <col min="10" max="10" width="11.33203125" style="3" customWidth="1"/>
    <col min="11" max="22" width="11" style="3" bestFit="1" customWidth="1"/>
    <col min="23" max="23" width="11.44140625" style="3" customWidth="1"/>
    <col min="24" max="28" width="13" style="3" customWidth="1"/>
    <col min="29" max="29" width="11.109375" style="3" customWidth="1"/>
    <col min="30" max="16384" width="8.6640625" style="3"/>
  </cols>
  <sheetData>
    <row r="2" spans="2:30" ht="17.55" x14ac:dyDescent="0.3">
      <c r="B2" s="1"/>
      <c r="C2" s="2" t="s">
        <v>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30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2:30" ht="20.05" customHeight="1" x14ac:dyDescent="0.3">
      <c r="B4" s="2">
        <v>1</v>
      </c>
      <c r="C4" s="2" t="s">
        <v>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30" ht="15.65" thickBot="1" x14ac:dyDescent="0.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2:30" ht="15.65" thickBot="1" x14ac:dyDescent="0.3">
      <c r="B6" s="1"/>
      <c r="C6" s="44"/>
      <c r="D6" s="58" t="s">
        <v>2</v>
      </c>
      <c r="E6" s="59"/>
      <c r="F6" s="59"/>
      <c r="G6" s="59"/>
      <c r="H6" s="59"/>
      <c r="I6" s="59"/>
      <c r="J6" s="6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2:30" ht="15.65" thickBot="1" x14ac:dyDescent="0.3">
      <c r="B7" s="1"/>
      <c r="C7" s="45"/>
      <c r="D7" s="4">
        <f>[1]question1!D7</f>
        <v>45536</v>
      </c>
      <c r="E7" s="4">
        <f>[1]question1!E7</f>
        <v>45657</v>
      </c>
      <c r="F7" s="4">
        <f>[1]question1!F7</f>
        <v>45747</v>
      </c>
      <c r="G7" s="4">
        <f>[1]question1!G7</f>
        <v>45838</v>
      </c>
      <c r="H7" s="4">
        <f>[1]question1!H7</f>
        <v>45930</v>
      </c>
      <c r="I7" s="4">
        <f>[1]question1!I7</f>
        <v>46022</v>
      </c>
      <c r="J7" s="4">
        <f>[1]question1!J7</f>
        <v>46112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2:30" ht="16.45" customHeight="1" thickBot="1" x14ac:dyDescent="0.3">
      <c r="B8" s="1"/>
      <c r="C8" s="42" t="str">
        <f>[1]question1!C8</f>
        <v>Age 0-6</v>
      </c>
      <c r="D8" s="5">
        <v>106303</v>
      </c>
      <c r="E8" s="5">
        <v>107354</v>
      </c>
      <c r="F8" s="5">
        <v>112622</v>
      </c>
      <c r="G8" s="5">
        <v>115776</v>
      </c>
      <c r="H8" s="5">
        <v>115746</v>
      </c>
      <c r="I8" s="5">
        <v>112480</v>
      </c>
      <c r="J8" s="5">
        <v>112078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2:30" ht="15.65" thickBot="1" x14ac:dyDescent="0.3">
      <c r="B9" s="1"/>
      <c r="C9" s="43" t="str">
        <f>[1]question1!C9</f>
        <v>Total Scheme</v>
      </c>
      <c r="D9" s="6">
        <v>680123</v>
      </c>
      <c r="E9" s="6">
        <v>692823</v>
      </c>
      <c r="F9" s="6">
        <v>717001</v>
      </c>
      <c r="G9" s="6">
        <v>739414</v>
      </c>
      <c r="H9" s="6">
        <v>751446</v>
      </c>
      <c r="I9" s="6">
        <v>761442</v>
      </c>
      <c r="J9" s="6">
        <v>774456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2:30" ht="15.65" x14ac:dyDescent="0.3">
      <c r="B10" s="1"/>
      <c r="C10" s="7"/>
      <c r="D10" s="8"/>
      <c r="E10" s="8"/>
      <c r="F10" s="8"/>
      <c r="G10" s="8"/>
      <c r="H10" s="8"/>
      <c r="I10" s="8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2:30" ht="15.65" x14ac:dyDescent="0.3">
      <c r="B11" s="1"/>
      <c r="C11" s="7"/>
      <c r="D11" s="7"/>
      <c r="E11" s="7"/>
      <c r="F11" s="7"/>
      <c r="G11" s="7"/>
      <c r="H11" s="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2:30" ht="15.65" x14ac:dyDescent="0.3">
      <c r="B12" s="1"/>
      <c r="C12" s="7"/>
      <c r="D12" s="7"/>
      <c r="E12" s="7"/>
      <c r="F12" s="7"/>
      <c r="G12" s="7"/>
      <c r="H12" s="7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2:30" ht="17.55" x14ac:dyDescent="0.3">
      <c r="B13" s="2">
        <v>2</v>
      </c>
      <c r="C13" s="2" t="s">
        <v>3</v>
      </c>
      <c r="D13" s="1"/>
      <c r="E13" s="1"/>
      <c r="F13" s="1"/>
      <c r="G13" s="1"/>
      <c r="H13" s="1"/>
      <c r="I13" s="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2:30" x14ac:dyDescent="0.25">
      <c r="B14" s="1"/>
      <c r="C14" s="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2:30" ht="17.55" x14ac:dyDescent="0.3">
      <c r="B15" s="1"/>
      <c r="C15" s="2" t="str">
        <f>[1]question2!C5</f>
        <v>Age Band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 t="s">
        <v>4</v>
      </c>
      <c r="X15" s="1"/>
      <c r="Y15" s="1"/>
      <c r="Z15" s="1"/>
      <c r="AA15" s="1"/>
      <c r="AB15" s="1"/>
      <c r="AC15" s="1"/>
      <c r="AD15" s="1"/>
    </row>
    <row r="16" spans="2:30" ht="15.65" thickBot="1" x14ac:dyDescent="0.3">
      <c r="B16" s="1"/>
      <c r="C16" s="9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2:30" ht="15.65" thickBot="1" x14ac:dyDescent="0.3">
      <c r="B17" s="1"/>
      <c r="C17" s="41"/>
      <c r="D17" s="46">
        <f>[1]question2!D7</f>
        <v>43891</v>
      </c>
      <c r="E17" s="13">
        <f>[1]question2!E7</f>
        <v>44012</v>
      </c>
      <c r="F17" s="13">
        <f>[1]question2!F7</f>
        <v>44104</v>
      </c>
      <c r="G17" s="13">
        <f>[1]question2!G7</f>
        <v>44196</v>
      </c>
      <c r="H17" s="13">
        <f>[1]question2!H7</f>
        <v>44286</v>
      </c>
      <c r="I17" s="13">
        <f>[1]question2!I7</f>
        <v>44377</v>
      </c>
      <c r="J17" s="13">
        <f>[1]question2!J7</f>
        <v>44469</v>
      </c>
      <c r="K17" s="13">
        <f>[1]question2!K7</f>
        <v>44561</v>
      </c>
      <c r="L17" s="13">
        <f>[1]question2!L7</f>
        <v>44651</v>
      </c>
      <c r="M17" s="13">
        <f>[1]question2!M7</f>
        <v>44742</v>
      </c>
      <c r="N17" s="13">
        <f>[1]question2!N7</f>
        <v>44834</v>
      </c>
      <c r="O17" s="13">
        <f>[1]question2!O7</f>
        <v>44926</v>
      </c>
      <c r="P17" s="13">
        <f>[1]question2!P7</f>
        <v>45016</v>
      </c>
      <c r="Q17" s="13">
        <f>[1]question2!Q7</f>
        <v>45107</v>
      </c>
      <c r="R17" s="13">
        <f>[1]question2!R7</f>
        <v>45199</v>
      </c>
      <c r="S17" s="13">
        <f>[1]question2!S7</f>
        <v>45291</v>
      </c>
      <c r="T17" s="13">
        <f>[1]question2!T7</f>
        <v>45382</v>
      </c>
      <c r="U17" s="13">
        <f>[1]question2!U7</f>
        <v>45473</v>
      </c>
      <c r="V17" s="13">
        <f>[1]question2!V7</f>
        <v>45565</v>
      </c>
      <c r="W17" s="50"/>
      <c r="X17" s="18">
        <v>45657</v>
      </c>
      <c r="Y17" s="18">
        <v>45747</v>
      </c>
      <c r="Z17" s="18">
        <v>45838</v>
      </c>
      <c r="AA17" s="18">
        <v>45930</v>
      </c>
      <c r="AB17" s="18">
        <v>46022</v>
      </c>
      <c r="AC17" s="28">
        <v>46112</v>
      </c>
      <c r="AD17" s="1"/>
    </row>
    <row r="18" spans="2:30" x14ac:dyDescent="0.25">
      <c r="B18" s="1"/>
      <c r="C18" s="35" t="str">
        <f>[1]question2!C8</f>
        <v>0 to 6</v>
      </c>
      <c r="D18" s="47">
        <v>19066</v>
      </c>
      <c r="E18" s="24">
        <v>20427</v>
      </c>
      <c r="F18" s="24">
        <v>20932</v>
      </c>
      <c r="G18" s="24">
        <v>20874</v>
      </c>
      <c r="H18" s="24">
        <v>20628</v>
      </c>
      <c r="I18" s="24">
        <v>20788</v>
      </c>
      <c r="J18" s="24">
        <v>21031</v>
      </c>
      <c r="K18" s="24">
        <v>21111</v>
      </c>
      <c r="L18" s="24">
        <v>21321</v>
      </c>
      <c r="M18" s="24">
        <v>21489</v>
      </c>
      <c r="N18" s="24">
        <v>21857</v>
      </c>
      <c r="O18" s="24">
        <v>21757</v>
      </c>
      <c r="P18" s="24">
        <v>21098</v>
      </c>
      <c r="Q18" s="24">
        <v>19828</v>
      </c>
      <c r="R18" s="24">
        <v>18739</v>
      </c>
      <c r="S18" s="24">
        <v>17385</v>
      </c>
      <c r="T18" s="24">
        <v>15861</v>
      </c>
      <c r="U18" s="24">
        <v>15349</v>
      </c>
      <c r="V18" s="24">
        <v>14901</v>
      </c>
      <c r="W18" s="51" t="s">
        <v>5</v>
      </c>
      <c r="X18" s="24">
        <v>44235</v>
      </c>
      <c r="Y18" s="24">
        <v>45312</v>
      </c>
      <c r="Z18" s="24">
        <v>53042</v>
      </c>
      <c r="AA18" s="24">
        <v>56098</v>
      </c>
      <c r="AB18" s="24">
        <v>59848</v>
      </c>
      <c r="AC18" s="31">
        <v>63674</v>
      </c>
      <c r="AD18" s="1"/>
    </row>
    <row r="19" spans="2:30" x14ac:dyDescent="0.25">
      <c r="B19" s="1"/>
      <c r="C19" s="36" t="str">
        <f>[1]question2!C9</f>
        <v>7 to 14</v>
      </c>
      <c r="D19" s="48">
        <v>59112</v>
      </c>
      <c r="E19" s="15">
        <v>64016</v>
      </c>
      <c r="F19" s="15">
        <v>68287</v>
      </c>
      <c r="G19" s="15">
        <v>72667</v>
      </c>
      <c r="H19" s="15">
        <v>76886</v>
      </c>
      <c r="I19" s="15">
        <v>80972</v>
      </c>
      <c r="J19" s="15">
        <v>85109</v>
      </c>
      <c r="K19" s="15">
        <v>89213</v>
      </c>
      <c r="L19" s="15">
        <v>92870</v>
      </c>
      <c r="M19" s="15">
        <v>96511</v>
      </c>
      <c r="N19" s="15">
        <v>100658</v>
      </c>
      <c r="O19" s="15">
        <v>104613</v>
      </c>
      <c r="P19" s="15">
        <v>108669</v>
      </c>
      <c r="Q19" s="15">
        <v>112565</v>
      </c>
      <c r="R19" s="15">
        <v>116802</v>
      </c>
      <c r="S19" s="15">
        <v>119750</v>
      </c>
      <c r="T19" s="15">
        <v>120348</v>
      </c>
      <c r="U19" s="15">
        <v>122390</v>
      </c>
      <c r="V19" s="15">
        <v>129732</v>
      </c>
      <c r="W19" s="52" t="s">
        <v>6</v>
      </c>
      <c r="X19" s="15">
        <v>103964</v>
      </c>
      <c r="Y19" s="15">
        <v>108435</v>
      </c>
      <c r="Z19" s="15">
        <v>113701</v>
      </c>
      <c r="AA19" s="15">
        <v>118128</v>
      </c>
      <c r="AB19" s="15">
        <v>122325</v>
      </c>
      <c r="AC19" s="11">
        <v>125875</v>
      </c>
      <c r="AD19" s="1"/>
    </row>
    <row r="20" spans="2:30" x14ac:dyDescent="0.25">
      <c r="B20" s="1"/>
      <c r="C20" s="36" t="str">
        <f>[1]question2!C10</f>
        <v>15 to 18</v>
      </c>
      <c r="D20" s="48">
        <v>14416</v>
      </c>
      <c r="E20" s="15">
        <v>15838</v>
      </c>
      <c r="F20" s="15">
        <v>16973</v>
      </c>
      <c r="G20" s="15">
        <v>18167</v>
      </c>
      <c r="H20" s="15">
        <v>19455</v>
      </c>
      <c r="I20" s="15">
        <v>20752</v>
      </c>
      <c r="J20" s="15">
        <v>22324</v>
      </c>
      <c r="K20" s="15">
        <v>23943</v>
      </c>
      <c r="L20" s="15">
        <v>25712</v>
      </c>
      <c r="M20" s="15">
        <v>27543</v>
      </c>
      <c r="N20" s="15">
        <v>29400</v>
      </c>
      <c r="O20" s="15">
        <v>31237</v>
      </c>
      <c r="P20" s="15">
        <v>33217</v>
      </c>
      <c r="Q20" s="15">
        <v>35374</v>
      </c>
      <c r="R20" s="15">
        <v>37764</v>
      </c>
      <c r="S20" s="15">
        <v>39947</v>
      </c>
      <c r="T20" s="15">
        <v>41387</v>
      </c>
      <c r="U20" s="15">
        <v>43246</v>
      </c>
      <c r="V20" s="15">
        <v>45514</v>
      </c>
      <c r="W20" s="52" t="s">
        <v>7</v>
      </c>
      <c r="X20" s="15">
        <v>48311</v>
      </c>
      <c r="Y20" s="15">
        <v>51029</v>
      </c>
      <c r="Z20" s="15">
        <v>53847</v>
      </c>
      <c r="AA20" s="15">
        <v>56336</v>
      </c>
      <c r="AB20" s="15">
        <v>58656</v>
      </c>
      <c r="AC20" s="11">
        <v>60877</v>
      </c>
      <c r="AD20" s="1"/>
    </row>
    <row r="21" spans="2:30" x14ac:dyDescent="0.25">
      <c r="B21" s="1"/>
      <c r="C21" s="36" t="str">
        <f>[1]question2!C11</f>
        <v>19 to 24</v>
      </c>
      <c r="D21" s="48">
        <v>11416</v>
      </c>
      <c r="E21" s="15">
        <v>12218</v>
      </c>
      <c r="F21" s="15">
        <v>13022</v>
      </c>
      <c r="G21" s="15">
        <v>13798</v>
      </c>
      <c r="H21" s="15">
        <v>14562</v>
      </c>
      <c r="I21" s="15">
        <v>15463</v>
      </c>
      <c r="J21" s="15">
        <v>16457</v>
      </c>
      <c r="K21" s="15">
        <v>17472</v>
      </c>
      <c r="L21" s="15">
        <v>18505</v>
      </c>
      <c r="M21" s="15">
        <v>19571</v>
      </c>
      <c r="N21" s="15">
        <v>20752</v>
      </c>
      <c r="O21" s="15">
        <v>21911</v>
      </c>
      <c r="P21" s="15">
        <v>23208</v>
      </c>
      <c r="Q21" s="15">
        <v>24425</v>
      </c>
      <c r="R21" s="15">
        <v>25966</v>
      </c>
      <c r="S21" s="15">
        <v>27264</v>
      </c>
      <c r="T21" s="15">
        <v>28391</v>
      </c>
      <c r="U21" s="15">
        <v>29947</v>
      </c>
      <c r="V21" s="15">
        <v>31662</v>
      </c>
      <c r="W21" s="52" t="s">
        <v>8</v>
      </c>
      <c r="X21" s="15">
        <v>33342</v>
      </c>
      <c r="Y21" s="15">
        <v>35486</v>
      </c>
      <c r="Z21" s="15">
        <v>37685</v>
      </c>
      <c r="AA21" s="15">
        <v>40061</v>
      </c>
      <c r="AB21" s="15">
        <v>42277</v>
      </c>
      <c r="AC21" s="11">
        <v>44622</v>
      </c>
      <c r="AD21" s="1"/>
    </row>
    <row r="22" spans="2:30" x14ac:dyDescent="0.25">
      <c r="B22" s="1"/>
      <c r="C22" s="36" t="str">
        <f>[1]question2!C12</f>
        <v>25 to 34</v>
      </c>
      <c r="D22" s="48">
        <v>5940</v>
      </c>
      <c r="E22" s="15">
        <v>6476</v>
      </c>
      <c r="F22" s="15">
        <v>6932</v>
      </c>
      <c r="G22" s="15">
        <v>7363</v>
      </c>
      <c r="H22" s="15">
        <v>7826</v>
      </c>
      <c r="I22" s="15">
        <v>8333</v>
      </c>
      <c r="J22" s="15">
        <v>8884</v>
      </c>
      <c r="K22" s="15">
        <v>9467</v>
      </c>
      <c r="L22" s="15">
        <v>10023</v>
      </c>
      <c r="M22" s="15">
        <v>10613</v>
      </c>
      <c r="N22" s="15">
        <v>11317</v>
      </c>
      <c r="O22" s="15">
        <v>12061</v>
      </c>
      <c r="P22" s="15">
        <v>12858</v>
      </c>
      <c r="Q22" s="15">
        <v>13721</v>
      </c>
      <c r="R22" s="15">
        <v>14687</v>
      </c>
      <c r="S22" s="15">
        <v>15539</v>
      </c>
      <c r="T22" s="15">
        <v>16132</v>
      </c>
      <c r="U22" s="15">
        <v>16939</v>
      </c>
      <c r="V22" s="15">
        <v>18083</v>
      </c>
      <c r="W22" s="52" t="s">
        <v>9</v>
      </c>
      <c r="X22" s="15">
        <v>19181</v>
      </c>
      <c r="Y22" s="15">
        <v>20447</v>
      </c>
      <c r="Z22" s="15">
        <v>21871</v>
      </c>
      <c r="AA22" s="15">
        <v>23127</v>
      </c>
      <c r="AB22" s="15">
        <v>24362</v>
      </c>
      <c r="AC22" s="11">
        <v>25546</v>
      </c>
      <c r="AD22" s="1"/>
    </row>
    <row r="23" spans="2:30" x14ac:dyDescent="0.25">
      <c r="B23" s="1"/>
      <c r="C23" s="36" t="str">
        <f>[1]question2!C13</f>
        <v>35 to 44</v>
      </c>
      <c r="D23" s="48">
        <v>1981</v>
      </c>
      <c r="E23" s="15">
        <v>2161</v>
      </c>
      <c r="F23" s="15">
        <v>2322</v>
      </c>
      <c r="G23" s="15">
        <v>2515</v>
      </c>
      <c r="H23" s="15">
        <v>2698</v>
      </c>
      <c r="I23" s="15">
        <v>2902</v>
      </c>
      <c r="J23" s="15">
        <v>3135</v>
      </c>
      <c r="K23" s="15">
        <v>3366</v>
      </c>
      <c r="L23" s="15">
        <v>3598</v>
      </c>
      <c r="M23" s="15">
        <v>3879</v>
      </c>
      <c r="N23" s="15">
        <v>4169</v>
      </c>
      <c r="O23" s="15">
        <v>4496</v>
      </c>
      <c r="P23" s="15">
        <v>4831</v>
      </c>
      <c r="Q23" s="15">
        <v>5225</v>
      </c>
      <c r="R23" s="15">
        <v>5665</v>
      </c>
      <c r="S23" s="15">
        <v>5993</v>
      </c>
      <c r="T23" s="15">
        <v>6147</v>
      </c>
      <c r="U23" s="15">
        <v>6441</v>
      </c>
      <c r="V23" s="15">
        <v>6879</v>
      </c>
      <c r="W23" s="52" t="s">
        <v>10</v>
      </c>
      <c r="X23" s="15">
        <v>7358</v>
      </c>
      <c r="Y23" s="15">
        <v>7986</v>
      </c>
      <c r="Z23" s="15">
        <v>8679</v>
      </c>
      <c r="AA23" s="15">
        <v>9252</v>
      </c>
      <c r="AB23" s="15">
        <v>9864</v>
      </c>
      <c r="AC23" s="11">
        <v>10275</v>
      </c>
      <c r="AD23" s="1"/>
    </row>
    <row r="24" spans="2:30" x14ac:dyDescent="0.25">
      <c r="B24" s="1"/>
      <c r="C24" s="36" t="str">
        <f>[1]question2!C14</f>
        <v>45 to 54</v>
      </c>
      <c r="D24" s="48">
        <v>998</v>
      </c>
      <c r="E24" s="15">
        <v>1107</v>
      </c>
      <c r="F24" s="15">
        <v>1188</v>
      </c>
      <c r="G24" s="15">
        <v>1273</v>
      </c>
      <c r="H24" s="15">
        <v>1370</v>
      </c>
      <c r="I24" s="15">
        <v>1454</v>
      </c>
      <c r="J24" s="15">
        <v>1544</v>
      </c>
      <c r="K24" s="15">
        <v>1669</v>
      </c>
      <c r="L24" s="15">
        <v>1791</v>
      </c>
      <c r="M24" s="15">
        <v>1892</v>
      </c>
      <c r="N24" s="15">
        <v>2038</v>
      </c>
      <c r="O24" s="15">
        <v>2171</v>
      </c>
      <c r="P24" s="15">
        <v>2325</v>
      </c>
      <c r="Q24" s="15">
        <v>2478</v>
      </c>
      <c r="R24" s="15">
        <v>2654</v>
      </c>
      <c r="S24" s="15">
        <v>2795</v>
      </c>
      <c r="T24" s="15">
        <v>2864</v>
      </c>
      <c r="U24" s="15">
        <v>3034</v>
      </c>
      <c r="V24" s="15">
        <v>3247</v>
      </c>
      <c r="W24" s="52" t="s">
        <v>11</v>
      </c>
      <c r="X24" s="15">
        <v>3422</v>
      </c>
      <c r="Y24" s="15">
        <v>3721</v>
      </c>
      <c r="Z24" s="15">
        <v>4031</v>
      </c>
      <c r="AA24" s="15">
        <v>4284</v>
      </c>
      <c r="AB24" s="15">
        <v>4507</v>
      </c>
      <c r="AC24" s="11">
        <v>4725</v>
      </c>
      <c r="AD24" s="1"/>
    </row>
    <row r="25" spans="2:30" x14ac:dyDescent="0.25">
      <c r="B25" s="1"/>
      <c r="C25" s="36" t="str">
        <f>[1]question2!C15</f>
        <v>55 to 64</v>
      </c>
      <c r="D25" s="48">
        <v>469</v>
      </c>
      <c r="E25" s="15">
        <v>506</v>
      </c>
      <c r="F25" s="15">
        <v>544</v>
      </c>
      <c r="G25" s="15">
        <v>581</v>
      </c>
      <c r="H25" s="15">
        <v>617</v>
      </c>
      <c r="I25" s="15">
        <v>644</v>
      </c>
      <c r="J25" s="15">
        <v>688</v>
      </c>
      <c r="K25" s="15">
        <v>720</v>
      </c>
      <c r="L25" s="15">
        <v>755</v>
      </c>
      <c r="M25" s="15">
        <v>814</v>
      </c>
      <c r="N25" s="15">
        <v>860</v>
      </c>
      <c r="O25" s="15">
        <v>910</v>
      </c>
      <c r="P25" s="15">
        <v>951</v>
      </c>
      <c r="Q25" s="15">
        <v>1014</v>
      </c>
      <c r="R25" s="15">
        <v>1099</v>
      </c>
      <c r="S25" s="15">
        <v>1157</v>
      </c>
      <c r="T25" s="15">
        <v>1212</v>
      </c>
      <c r="U25" s="15">
        <v>1268</v>
      </c>
      <c r="V25" s="15">
        <v>1361</v>
      </c>
      <c r="W25" s="52" t="s">
        <v>12</v>
      </c>
      <c r="X25" s="15">
        <v>1440</v>
      </c>
      <c r="Y25" s="15">
        <v>1566</v>
      </c>
      <c r="Z25" s="15">
        <v>1692</v>
      </c>
      <c r="AA25" s="15">
        <v>1782</v>
      </c>
      <c r="AB25" s="15">
        <v>1902</v>
      </c>
      <c r="AC25" s="11">
        <v>2001</v>
      </c>
      <c r="AD25" s="1"/>
    </row>
    <row r="26" spans="2:30" ht="15.65" thickBot="1" x14ac:dyDescent="0.3">
      <c r="B26" s="1"/>
      <c r="C26" s="36" t="str">
        <f>[1]question2!C16</f>
        <v>65+</v>
      </c>
      <c r="D26" s="48">
        <v>72</v>
      </c>
      <c r="E26" s="15">
        <v>81</v>
      </c>
      <c r="F26" s="15">
        <v>87</v>
      </c>
      <c r="G26" s="15">
        <v>97</v>
      </c>
      <c r="H26" s="15">
        <v>112</v>
      </c>
      <c r="I26" s="15">
        <v>125</v>
      </c>
      <c r="J26" s="15">
        <v>140</v>
      </c>
      <c r="K26" s="15">
        <v>150</v>
      </c>
      <c r="L26" s="15">
        <v>166</v>
      </c>
      <c r="M26" s="15">
        <v>182</v>
      </c>
      <c r="N26" s="15">
        <v>200</v>
      </c>
      <c r="O26" s="15">
        <v>211</v>
      </c>
      <c r="P26" s="15">
        <v>228</v>
      </c>
      <c r="Q26" s="15">
        <v>250</v>
      </c>
      <c r="R26" s="15">
        <v>274</v>
      </c>
      <c r="S26" s="15">
        <v>289</v>
      </c>
      <c r="T26" s="15">
        <v>304</v>
      </c>
      <c r="U26" s="15">
        <v>330</v>
      </c>
      <c r="V26" s="15">
        <v>339</v>
      </c>
      <c r="W26" s="53" t="s">
        <v>13</v>
      </c>
      <c r="X26" s="26">
        <v>364</v>
      </c>
      <c r="Y26" s="26">
        <v>378</v>
      </c>
      <c r="Z26" s="26">
        <v>412</v>
      </c>
      <c r="AA26" s="26">
        <v>448</v>
      </c>
      <c r="AB26" s="26">
        <v>465</v>
      </c>
      <c r="AC26" s="34">
        <v>504</v>
      </c>
      <c r="AD26" s="1"/>
    </row>
    <row r="27" spans="2:30" ht="32.25" customHeight="1" thickBot="1" x14ac:dyDescent="0.3">
      <c r="B27" s="1"/>
      <c r="C27" s="37" t="s">
        <v>14</v>
      </c>
      <c r="D27" s="49">
        <v>113470</v>
      </c>
      <c r="E27" s="54">
        <v>122830</v>
      </c>
      <c r="F27" s="54">
        <v>130287</v>
      </c>
      <c r="G27" s="54">
        <v>137335</v>
      </c>
      <c r="H27" s="54">
        <v>144154</v>
      </c>
      <c r="I27" s="54">
        <v>151433</v>
      </c>
      <c r="J27" s="54">
        <v>159312</v>
      </c>
      <c r="K27" s="54">
        <v>167111</v>
      </c>
      <c r="L27" s="54">
        <v>174741</v>
      </c>
      <c r="M27" s="54">
        <v>182494</v>
      </c>
      <c r="N27" s="54">
        <v>191251</v>
      </c>
      <c r="O27" s="54">
        <v>199367</v>
      </c>
      <c r="P27" s="54">
        <v>207385</v>
      </c>
      <c r="Q27" s="54">
        <v>214880</v>
      </c>
      <c r="R27" s="54">
        <v>223650</v>
      </c>
      <c r="S27" s="54">
        <v>230119</v>
      </c>
      <c r="T27" s="54">
        <v>232646</v>
      </c>
      <c r="U27" s="54">
        <v>238944</v>
      </c>
      <c r="V27" s="54">
        <v>251718</v>
      </c>
      <c r="W27" s="55"/>
      <c r="X27" s="22">
        <v>261617</v>
      </c>
      <c r="Y27" s="22">
        <v>274360</v>
      </c>
      <c r="Z27" s="22">
        <v>294960</v>
      </c>
      <c r="AA27" s="22">
        <v>309516</v>
      </c>
      <c r="AB27" s="22">
        <v>324206</v>
      </c>
      <c r="AC27" s="29">
        <v>338099</v>
      </c>
      <c r="AD27" s="1"/>
    </row>
    <row r="28" spans="2:30" ht="15.65" x14ac:dyDescent="0.3">
      <c r="B28" s="1"/>
      <c r="C28" s="7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"/>
      <c r="W28" s="1"/>
      <c r="X28" s="1"/>
      <c r="Y28" s="1"/>
      <c r="Z28" s="1"/>
      <c r="AA28" s="1"/>
      <c r="AB28" s="1"/>
      <c r="AC28" s="1"/>
      <c r="AD28" s="1"/>
    </row>
    <row r="29" spans="2:30" ht="15.65" x14ac:dyDescent="0.3">
      <c r="B29" s="1"/>
      <c r="C29" s="7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"/>
      <c r="W29" s="1"/>
      <c r="X29" s="1"/>
      <c r="Y29" s="1"/>
      <c r="Z29" s="1"/>
      <c r="AA29" s="1"/>
      <c r="AB29" s="1"/>
      <c r="AC29" s="1"/>
      <c r="AD29" s="1"/>
    </row>
    <row r="30" spans="2:30" ht="17.55" x14ac:dyDescent="0.3">
      <c r="B30" s="1"/>
      <c r="C30" s="2" t="s">
        <v>15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2:30" ht="15.65" thickBo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2:30" ht="15.65" thickBot="1" x14ac:dyDescent="0.3">
      <c r="B32" s="1"/>
      <c r="C32" s="12"/>
      <c r="D32" s="13">
        <f>[1]question2!E38</f>
        <v>43891</v>
      </c>
      <c r="E32" s="13">
        <f>[1]question2!F38</f>
        <v>44012</v>
      </c>
      <c r="F32" s="13">
        <f>[1]question2!G38</f>
        <v>44104</v>
      </c>
      <c r="G32" s="13">
        <f>[1]question2!H38</f>
        <v>44196</v>
      </c>
      <c r="H32" s="13">
        <f>[1]question2!I38</f>
        <v>44286</v>
      </c>
      <c r="I32" s="13">
        <f>[1]question2!J38</f>
        <v>44377</v>
      </c>
      <c r="J32" s="13">
        <f>[1]question2!K38</f>
        <v>44469</v>
      </c>
      <c r="K32" s="13">
        <f>[1]question2!L38</f>
        <v>44561</v>
      </c>
      <c r="L32" s="13">
        <f>[1]question2!M38</f>
        <v>44651</v>
      </c>
      <c r="M32" s="13">
        <f>[1]question2!N38</f>
        <v>44742</v>
      </c>
      <c r="N32" s="13">
        <f>[1]question2!O38</f>
        <v>44834</v>
      </c>
      <c r="O32" s="13">
        <f>[1]question2!P38</f>
        <v>44926</v>
      </c>
      <c r="P32" s="13">
        <f>[1]question2!Q38</f>
        <v>45016</v>
      </c>
      <c r="Q32" s="13">
        <f>[1]question2!R38</f>
        <v>45107</v>
      </c>
      <c r="R32" s="13">
        <f>[1]question2!S38</f>
        <v>45199</v>
      </c>
      <c r="S32" s="13">
        <f>[1]question2!T38</f>
        <v>45291</v>
      </c>
      <c r="T32" s="13">
        <f>[1]question2!U38</f>
        <v>45382</v>
      </c>
      <c r="U32" s="13">
        <f>[1]question2!V38</f>
        <v>45473</v>
      </c>
      <c r="V32" s="13">
        <f>[1]question2!W38</f>
        <v>45565</v>
      </c>
      <c r="X32" s="13">
        <f>[1]question2!X38</f>
        <v>45657</v>
      </c>
      <c r="Y32" s="13">
        <f>[1]question2!Y38</f>
        <v>45747</v>
      </c>
      <c r="Z32" s="13">
        <f>[1]question2!Z38</f>
        <v>45838</v>
      </c>
      <c r="AA32" s="13">
        <f>[1]question2!AA38</f>
        <v>45930</v>
      </c>
      <c r="AB32" s="13">
        <f>[1]question2!AB38</f>
        <v>46022</v>
      </c>
      <c r="AC32" s="14">
        <f>[1]question2!AC38</f>
        <v>46112</v>
      </c>
      <c r="AD32" s="1"/>
    </row>
    <row r="33" spans="2:30" x14ac:dyDescent="0.25">
      <c r="B33" s="1"/>
      <c r="C33" s="30" t="s">
        <v>16</v>
      </c>
      <c r="D33" s="24">
        <v>25188</v>
      </c>
      <c r="E33" s="24">
        <v>25844</v>
      </c>
      <c r="F33" s="24">
        <v>26586</v>
      </c>
      <c r="G33" s="24">
        <v>27267</v>
      </c>
      <c r="H33" s="24">
        <v>27680</v>
      </c>
      <c r="I33" s="24">
        <v>28369</v>
      </c>
      <c r="J33" s="24">
        <v>29102</v>
      </c>
      <c r="K33" s="24">
        <v>29907</v>
      </c>
      <c r="L33" s="24">
        <v>31049</v>
      </c>
      <c r="M33" s="24">
        <v>32038</v>
      </c>
      <c r="N33" s="24">
        <v>33536</v>
      </c>
      <c r="O33" s="24">
        <v>34717</v>
      </c>
      <c r="P33" s="24">
        <v>35623</v>
      </c>
      <c r="Q33" s="24">
        <v>36191</v>
      </c>
      <c r="R33" s="24">
        <v>37090</v>
      </c>
      <c r="S33" s="24">
        <v>37641</v>
      </c>
      <c r="T33" s="24">
        <v>38766</v>
      </c>
      <c r="U33" s="24">
        <v>41106</v>
      </c>
      <c r="V33" s="24">
        <v>46489</v>
      </c>
      <c r="X33" s="24">
        <v>50204</v>
      </c>
      <c r="Y33" s="24">
        <v>54719</v>
      </c>
      <c r="Z33" s="24">
        <v>64049</v>
      </c>
      <c r="AA33" s="24">
        <v>70021</v>
      </c>
      <c r="AB33" s="24">
        <v>76562</v>
      </c>
      <c r="AC33" s="25">
        <v>81467</v>
      </c>
      <c r="AD33" s="1"/>
    </row>
    <row r="34" spans="2:30" x14ac:dyDescent="0.25">
      <c r="B34" s="1"/>
      <c r="C34" s="32" t="s">
        <v>17</v>
      </c>
      <c r="D34" s="15">
        <v>61873</v>
      </c>
      <c r="E34" s="15">
        <v>68701</v>
      </c>
      <c r="F34" s="15">
        <v>74124</v>
      </c>
      <c r="G34" s="15">
        <v>79372</v>
      </c>
      <c r="H34" s="15">
        <v>84525</v>
      </c>
      <c r="I34" s="15">
        <v>89833</v>
      </c>
      <c r="J34" s="15">
        <v>95610</v>
      </c>
      <c r="K34" s="15">
        <v>101345</v>
      </c>
      <c r="L34" s="15">
        <v>106680</v>
      </c>
      <c r="M34" s="15">
        <v>112139</v>
      </c>
      <c r="N34" s="15">
        <v>118041</v>
      </c>
      <c r="O34" s="15">
        <v>123664</v>
      </c>
      <c r="P34" s="15">
        <v>129221</v>
      </c>
      <c r="Q34" s="15">
        <v>135291</v>
      </c>
      <c r="R34" s="15">
        <v>141907</v>
      </c>
      <c r="S34" s="15">
        <v>146521</v>
      </c>
      <c r="T34" s="15">
        <v>147022</v>
      </c>
      <c r="U34" s="15">
        <v>149115</v>
      </c>
      <c r="V34" s="15">
        <v>154615</v>
      </c>
      <c r="X34" s="15">
        <v>159294</v>
      </c>
      <c r="Y34" s="15">
        <v>165631</v>
      </c>
      <c r="Z34" s="15">
        <v>174196</v>
      </c>
      <c r="AA34" s="15">
        <v>180828</v>
      </c>
      <c r="AB34" s="15">
        <v>186829</v>
      </c>
      <c r="AC34" s="16">
        <v>192349</v>
      </c>
      <c r="AD34" s="1"/>
    </row>
    <row r="35" spans="2:30" x14ac:dyDescent="0.25">
      <c r="B35" s="1"/>
      <c r="C35" s="32" t="s">
        <v>18</v>
      </c>
      <c r="D35" s="15">
        <v>26285</v>
      </c>
      <c r="E35" s="15">
        <v>28178</v>
      </c>
      <c r="F35" s="15">
        <v>29473</v>
      </c>
      <c r="G35" s="15">
        <v>30597</v>
      </c>
      <c r="H35" s="15">
        <v>31856</v>
      </c>
      <c r="I35" s="15">
        <v>33139</v>
      </c>
      <c r="J35" s="15">
        <v>34512</v>
      </c>
      <c r="K35" s="15">
        <v>35772</v>
      </c>
      <c r="L35" s="15">
        <v>36930</v>
      </c>
      <c r="M35" s="15">
        <v>38239</v>
      </c>
      <c r="N35" s="15">
        <v>39602</v>
      </c>
      <c r="O35" s="15">
        <v>40880</v>
      </c>
      <c r="P35" s="15">
        <v>41975</v>
      </c>
      <c r="Q35" s="15">
        <v>43225</v>
      </c>
      <c r="R35" s="15">
        <v>44447</v>
      </c>
      <c r="S35" s="15">
        <v>45261</v>
      </c>
      <c r="T35" s="15">
        <v>45564</v>
      </c>
      <c r="U35" s="15">
        <v>46064</v>
      </c>
      <c r="V35" s="15">
        <v>46561</v>
      </c>
      <c r="X35" s="15">
        <v>47228</v>
      </c>
      <c r="Y35" s="15">
        <v>48081</v>
      </c>
      <c r="Z35" s="15">
        <v>49667</v>
      </c>
      <c r="AA35" s="15">
        <v>50746</v>
      </c>
      <c r="AB35" s="15">
        <v>51749</v>
      </c>
      <c r="AC35" s="16">
        <v>52648</v>
      </c>
      <c r="AD35" s="1"/>
    </row>
    <row r="36" spans="2:30" ht="15.65" thickBot="1" x14ac:dyDescent="0.3">
      <c r="B36" s="1"/>
      <c r="C36" s="32" t="s">
        <v>19</v>
      </c>
      <c r="D36" s="56">
        <v>124</v>
      </c>
      <c r="E36" s="15">
        <v>107</v>
      </c>
      <c r="F36" s="15">
        <v>104</v>
      </c>
      <c r="G36" s="15">
        <v>99</v>
      </c>
      <c r="H36" s="15">
        <v>93</v>
      </c>
      <c r="I36" s="15">
        <v>92</v>
      </c>
      <c r="J36" s="15">
        <v>88</v>
      </c>
      <c r="K36" s="15">
        <v>87</v>
      </c>
      <c r="L36" s="15">
        <v>82</v>
      </c>
      <c r="M36" s="15">
        <v>78</v>
      </c>
      <c r="N36" s="15">
        <v>72</v>
      </c>
      <c r="O36" s="15">
        <v>106</v>
      </c>
      <c r="P36" s="15">
        <v>566</v>
      </c>
      <c r="Q36" s="15">
        <v>173</v>
      </c>
      <c r="R36" s="15">
        <v>206</v>
      </c>
      <c r="S36" s="15">
        <v>696</v>
      </c>
      <c r="T36" s="15">
        <v>1294</v>
      </c>
      <c r="U36" s="15">
        <v>2659</v>
      </c>
      <c r="V36" s="15">
        <v>4053</v>
      </c>
      <c r="X36" s="15">
        <v>4891</v>
      </c>
      <c r="Y36" s="15">
        <v>5929</v>
      </c>
      <c r="Z36" s="15">
        <v>7048</v>
      </c>
      <c r="AA36" s="15">
        <v>7921</v>
      </c>
      <c r="AB36" s="15">
        <v>9066</v>
      </c>
      <c r="AC36" s="16">
        <v>11635</v>
      </c>
      <c r="AD36" s="1"/>
    </row>
    <row r="37" spans="2:30" ht="32.25" customHeight="1" thickBot="1" x14ac:dyDescent="0.3">
      <c r="B37" s="1"/>
      <c r="C37" s="37" t="str">
        <f>C27</f>
        <v>Participants with Autism as primary disability</v>
      </c>
      <c r="D37" s="38">
        <v>113470</v>
      </c>
      <c r="E37" s="38">
        <v>122830</v>
      </c>
      <c r="F37" s="38">
        <v>130287</v>
      </c>
      <c r="G37" s="38">
        <v>137335</v>
      </c>
      <c r="H37" s="38">
        <v>144154</v>
      </c>
      <c r="I37" s="38">
        <v>151433</v>
      </c>
      <c r="J37" s="38">
        <v>159312</v>
      </c>
      <c r="K37" s="38">
        <v>167111</v>
      </c>
      <c r="L37" s="38">
        <v>174741</v>
      </c>
      <c r="M37" s="38">
        <v>182494</v>
      </c>
      <c r="N37" s="38">
        <v>191251</v>
      </c>
      <c r="O37" s="38">
        <v>199367</v>
      </c>
      <c r="P37" s="38">
        <v>207385</v>
      </c>
      <c r="Q37" s="38">
        <v>214880</v>
      </c>
      <c r="R37" s="38">
        <v>223650</v>
      </c>
      <c r="S37" s="38">
        <v>230119</v>
      </c>
      <c r="T37" s="38">
        <v>232646</v>
      </c>
      <c r="U37" s="38">
        <v>238944</v>
      </c>
      <c r="V37" s="38">
        <v>251718</v>
      </c>
      <c r="X37" s="38">
        <v>261617</v>
      </c>
      <c r="Y37" s="38">
        <v>274360</v>
      </c>
      <c r="Z37" s="38">
        <v>294960</v>
      </c>
      <c r="AA37" s="38">
        <v>309516</v>
      </c>
      <c r="AB37" s="38">
        <v>324206</v>
      </c>
      <c r="AC37" s="39">
        <v>338099</v>
      </c>
      <c r="AD37" s="1"/>
    </row>
    <row r="38" spans="2:30" ht="15.65" x14ac:dyDescent="0.3">
      <c r="B38" s="1"/>
      <c r="C38" s="7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"/>
      <c r="AD38" s="1"/>
    </row>
    <row r="39" spans="2:30" x14ac:dyDescent="0.25">
      <c r="B39" s="1"/>
      <c r="C39" s="1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"/>
      <c r="AD39" s="1"/>
    </row>
    <row r="40" spans="2:30" x14ac:dyDescent="0.25">
      <c r="B40" s="1"/>
      <c r="C40" s="1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1"/>
    </row>
    <row r="41" spans="2:30" ht="17.55" x14ac:dyDescent="0.3">
      <c r="B41" s="1"/>
      <c r="C41" s="2" t="s">
        <v>20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2:30" ht="15.65" thickBo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2:30" ht="15.65" thickBot="1" x14ac:dyDescent="0.3">
      <c r="B43" s="1"/>
      <c r="C43" s="40"/>
      <c r="D43" s="18">
        <f>[1]question2!D61</f>
        <v>43891</v>
      </c>
      <c r="E43" s="18">
        <f>[1]question2!E61</f>
        <v>44012</v>
      </c>
      <c r="F43" s="18">
        <f>[1]question2!F61</f>
        <v>44104</v>
      </c>
      <c r="G43" s="18">
        <f>[1]question2!G61</f>
        <v>44196</v>
      </c>
      <c r="H43" s="18">
        <f>[1]question2!H61</f>
        <v>44286</v>
      </c>
      <c r="I43" s="18">
        <f>[1]question2!I61</f>
        <v>44377</v>
      </c>
      <c r="J43" s="18">
        <f>[1]question2!J61</f>
        <v>44469</v>
      </c>
      <c r="K43" s="18">
        <f>[1]question2!K61</f>
        <v>44561</v>
      </c>
      <c r="L43" s="18">
        <f>[1]question2!L61</f>
        <v>44651</v>
      </c>
      <c r="M43" s="18">
        <f>[1]question2!M61</f>
        <v>44742</v>
      </c>
      <c r="N43" s="18">
        <f>[1]question2!N61</f>
        <v>44834</v>
      </c>
      <c r="O43" s="18">
        <f>[1]question2!O61</f>
        <v>44926</v>
      </c>
      <c r="P43" s="18">
        <f>[1]question2!P61</f>
        <v>45016</v>
      </c>
      <c r="Q43" s="18">
        <f>[1]question2!Q61</f>
        <v>45107</v>
      </c>
      <c r="R43" s="18">
        <f>[1]question2!R61</f>
        <v>45199</v>
      </c>
      <c r="S43" s="18">
        <f>[1]question2!S61</f>
        <v>45291</v>
      </c>
      <c r="T43" s="18">
        <f>[1]question2!T61</f>
        <v>45382</v>
      </c>
      <c r="U43" s="18">
        <f>[1]question2!U61</f>
        <v>45473</v>
      </c>
      <c r="V43" s="18">
        <f>[1]question2!V61</f>
        <v>45565</v>
      </c>
      <c r="X43" s="18">
        <f>[1]question2!W61</f>
        <v>45657</v>
      </c>
      <c r="Y43" s="18">
        <f>[1]question2!X61</f>
        <v>45747</v>
      </c>
      <c r="Z43" s="18">
        <f>[1]question2!Y61</f>
        <v>45838</v>
      </c>
      <c r="AA43" s="18">
        <f>[1]question2!Z61</f>
        <v>45930</v>
      </c>
      <c r="AB43" s="18">
        <f>[1]question2!AA61</f>
        <v>46022</v>
      </c>
      <c r="AC43" s="19">
        <f>[1]question2!AB61</f>
        <v>46112</v>
      </c>
      <c r="AD43" s="1"/>
    </row>
    <row r="44" spans="2:30" x14ac:dyDescent="0.25">
      <c r="B44" s="1"/>
      <c r="C44" s="30" t="str">
        <f>[1]question2!C62</f>
        <v>ACT</v>
      </c>
      <c r="D44" s="24">
        <v>2055</v>
      </c>
      <c r="E44" s="24">
        <v>2147</v>
      </c>
      <c r="F44" s="24">
        <v>2256</v>
      </c>
      <c r="G44" s="24">
        <v>2380</v>
      </c>
      <c r="H44" s="24">
        <v>2501</v>
      </c>
      <c r="I44" s="24">
        <v>2607</v>
      </c>
      <c r="J44" s="24">
        <v>2739</v>
      </c>
      <c r="K44" s="24">
        <v>2870</v>
      </c>
      <c r="L44" s="24">
        <v>3009</v>
      </c>
      <c r="M44" s="24">
        <v>3129</v>
      </c>
      <c r="N44" s="24">
        <v>3253</v>
      </c>
      <c r="O44" s="24">
        <v>3386</v>
      </c>
      <c r="P44" s="24">
        <v>3511</v>
      </c>
      <c r="Q44" s="24">
        <v>3623</v>
      </c>
      <c r="R44" s="24">
        <v>3761</v>
      </c>
      <c r="S44" s="24">
        <v>3848</v>
      </c>
      <c r="T44" s="24">
        <v>3884</v>
      </c>
      <c r="U44" s="24">
        <v>3974</v>
      </c>
      <c r="V44" s="24">
        <v>4171</v>
      </c>
      <c r="X44" s="24">
        <v>4316</v>
      </c>
      <c r="Y44" s="24">
        <v>4510</v>
      </c>
      <c r="Z44" s="24">
        <v>4814</v>
      </c>
      <c r="AA44" s="24">
        <v>5033</v>
      </c>
      <c r="AB44" s="24">
        <v>5261</v>
      </c>
      <c r="AC44" s="25">
        <v>5457</v>
      </c>
      <c r="AD44" s="1"/>
    </row>
    <row r="45" spans="2:30" x14ac:dyDescent="0.25">
      <c r="B45" s="1"/>
      <c r="C45" s="32" t="str">
        <f>[1]question2!C63</f>
        <v>NSW</v>
      </c>
      <c r="D45" s="15">
        <v>37006</v>
      </c>
      <c r="E45" s="15">
        <v>38684</v>
      </c>
      <c r="F45" s="15">
        <v>40578</v>
      </c>
      <c r="G45" s="15">
        <v>42370</v>
      </c>
      <c r="H45" s="15">
        <v>44223</v>
      </c>
      <c r="I45" s="15">
        <v>46198</v>
      </c>
      <c r="J45" s="15">
        <v>48236</v>
      </c>
      <c r="K45" s="15">
        <v>50227</v>
      </c>
      <c r="L45" s="15">
        <v>52133</v>
      </c>
      <c r="M45" s="15">
        <v>54167</v>
      </c>
      <c r="N45" s="15">
        <v>56463</v>
      </c>
      <c r="O45" s="15">
        <v>58616</v>
      </c>
      <c r="P45" s="15">
        <v>60666</v>
      </c>
      <c r="Q45" s="15">
        <v>62634</v>
      </c>
      <c r="R45" s="15">
        <v>64924</v>
      </c>
      <c r="S45" s="15">
        <v>66575</v>
      </c>
      <c r="T45" s="15">
        <v>67267</v>
      </c>
      <c r="U45" s="15">
        <v>69078</v>
      </c>
      <c r="V45" s="15">
        <v>72516</v>
      </c>
      <c r="X45" s="15">
        <v>75163</v>
      </c>
      <c r="Y45" s="15">
        <v>78500</v>
      </c>
      <c r="Z45" s="15">
        <v>84148</v>
      </c>
      <c r="AA45" s="15">
        <v>88005</v>
      </c>
      <c r="AB45" s="15">
        <v>92270</v>
      </c>
      <c r="AC45" s="16">
        <v>96113</v>
      </c>
      <c r="AD45" s="1"/>
    </row>
    <row r="46" spans="2:30" x14ac:dyDescent="0.25">
      <c r="B46" s="1"/>
      <c r="C46" s="32" t="str">
        <f>[1]question2!C64</f>
        <v>NT</v>
      </c>
      <c r="D46" s="15">
        <v>713</v>
      </c>
      <c r="E46" s="15">
        <v>784</v>
      </c>
      <c r="F46" s="15">
        <v>835</v>
      </c>
      <c r="G46" s="15">
        <v>866</v>
      </c>
      <c r="H46" s="15">
        <v>899</v>
      </c>
      <c r="I46" s="15">
        <v>948</v>
      </c>
      <c r="J46" s="15">
        <v>991</v>
      </c>
      <c r="K46" s="15">
        <v>1037</v>
      </c>
      <c r="L46" s="15">
        <v>1082</v>
      </c>
      <c r="M46" s="15">
        <v>1112</v>
      </c>
      <c r="N46" s="15">
        <v>1163</v>
      </c>
      <c r="O46" s="15">
        <v>1209</v>
      </c>
      <c r="P46" s="15">
        <v>1253</v>
      </c>
      <c r="Q46" s="15">
        <v>1281</v>
      </c>
      <c r="R46" s="15">
        <v>1333</v>
      </c>
      <c r="S46" s="15">
        <v>1370</v>
      </c>
      <c r="T46" s="15">
        <v>1388</v>
      </c>
      <c r="U46" s="15">
        <v>1426</v>
      </c>
      <c r="V46" s="15">
        <v>1494</v>
      </c>
      <c r="X46" s="15">
        <v>1549</v>
      </c>
      <c r="Y46" s="15">
        <v>1605</v>
      </c>
      <c r="Z46" s="15">
        <v>1758</v>
      </c>
      <c r="AA46" s="15">
        <v>1867</v>
      </c>
      <c r="AB46" s="15">
        <v>1974</v>
      </c>
      <c r="AC46" s="16">
        <v>2056</v>
      </c>
      <c r="AD46" s="1"/>
    </row>
    <row r="47" spans="2:30" x14ac:dyDescent="0.25">
      <c r="B47" s="1"/>
      <c r="C47" s="32" t="str">
        <f>[1]question2!C65</f>
        <v>OT</v>
      </c>
      <c r="D47" s="15">
        <v>5</v>
      </c>
      <c r="E47" s="15">
        <v>5</v>
      </c>
      <c r="F47" s="15">
        <v>11</v>
      </c>
      <c r="G47" s="15">
        <v>11</v>
      </c>
      <c r="H47" s="15">
        <v>11</v>
      </c>
      <c r="I47" s="15">
        <v>12</v>
      </c>
      <c r="J47" s="15">
        <v>13</v>
      </c>
      <c r="K47" s="15">
        <v>15</v>
      </c>
      <c r="L47" s="15">
        <v>15</v>
      </c>
      <c r="M47" s="15">
        <v>18</v>
      </c>
      <c r="N47" s="15">
        <v>19</v>
      </c>
      <c r="O47" s="15">
        <v>20</v>
      </c>
      <c r="P47" s="15">
        <v>20</v>
      </c>
      <c r="Q47" s="15">
        <v>21</v>
      </c>
      <c r="R47" s="15">
        <v>21</v>
      </c>
      <c r="S47" s="15">
        <v>23</v>
      </c>
      <c r="T47" s="15">
        <v>28</v>
      </c>
      <c r="U47" s="15">
        <v>29</v>
      </c>
      <c r="V47" s="15">
        <v>30</v>
      </c>
      <c r="X47" s="15">
        <v>36</v>
      </c>
      <c r="Y47" s="15">
        <v>36</v>
      </c>
      <c r="Z47" s="15">
        <v>39</v>
      </c>
      <c r="AA47" s="15">
        <v>43</v>
      </c>
      <c r="AB47" s="15">
        <v>44</v>
      </c>
      <c r="AC47" s="16">
        <v>47</v>
      </c>
      <c r="AD47" s="1"/>
    </row>
    <row r="48" spans="2:30" x14ac:dyDescent="0.25">
      <c r="B48" s="1"/>
      <c r="C48" s="32" t="str">
        <f>[1]question2!C66</f>
        <v>QLD</v>
      </c>
      <c r="D48" s="15">
        <v>21040</v>
      </c>
      <c r="E48" s="15">
        <v>23466</v>
      </c>
      <c r="F48" s="15">
        <v>25464</v>
      </c>
      <c r="G48" s="15">
        <v>27474</v>
      </c>
      <c r="H48" s="15">
        <v>29505</v>
      </c>
      <c r="I48" s="15">
        <v>31400</v>
      </c>
      <c r="J48" s="15">
        <v>33481</v>
      </c>
      <c r="K48" s="15">
        <v>35722</v>
      </c>
      <c r="L48" s="15">
        <v>38008</v>
      </c>
      <c r="M48" s="15">
        <v>39956</v>
      </c>
      <c r="N48" s="15">
        <v>42220</v>
      </c>
      <c r="O48" s="15">
        <v>44255</v>
      </c>
      <c r="P48" s="15">
        <v>46291</v>
      </c>
      <c r="Q48" s="15">
        <v>48146</v>
      </c>
      <c r="R48" s="15">
        <v>50174</v>
      </c>
      <c r="S48" s="15">
        <v>51734</v>
      </c>
      <c r="T48" s="15">
        <v>52335</v>
      </c>
      <c r="U48" s="15">
        <v>53731</v>
      </c>
      <c r="V48" s="15">
        <v>56433</v>
      </c>
      <c r="X48" s="15">
        <v>58631</v>
      </c>
      <c r="Y48" s="15">
        <v>61496</v>
      </c>
      <c r="Z48" s="15">
        <v>65553</v>
      </c>
      <c r="AA48" s="15">
        <v>68590</v>
      </c>
      <c r="AB48" s="15">
        <v>71536</v>
      </c>
      <c r="AC48" s="16">
        <v>74197</v>
      </c>
      <c r="AD48" s="1"/>
    </row>
    <row r="49" spans="2:30" x14ac:dyDescent="0.25">
      <c r="B49" s="1"/>
      <c r="C49" s="32" t="str">
        <f>[1]question2!C67</f>
        <v>SA</v>
      </c>
      <c r="D49" s="15">
        <v>12375</v>
      </c>
      <c r="E49" s="15">
        <v>13176</v>
      </c>
      <c r="F49" s="15">
        <v>13755</v>
      </c>
      <c r="G49" s="15">
        <v>14392</v>
      </c>
      <c r="H49" s="15">
        <v>15038</v>
      </c>
      <c r="I49" s="15">
        <v>15685</v>
      </c>
      <c r="J49" s="15">
        <v>16363</v>
      </c>
      <c r="K49" s="15">
        <v>16989</v>
      </c>
      <c r="L49" s="15">
        <v>17632</v>
      </c>
      <c r="M49" s="15">
        <v>18313</v>
      </c>
      <c r="N49" s="15">
        <v>19113</v>
      </c>
      <c r="O49" s="15">
        <v>19877</v>
      </c>
      <c r="P49" s="15">
        <v>20659</v>
      </c>
      <c r="Q49" s="15">
        <v>21322</v>
      </c>
      <c r="R49" s="15">
        <v>22244</v>
      </c>
      <c r="S49" s="15">
        <v>22815</v>
      </c>
      <c r="T49" s="15">
        <v>23038</v>
      </c>
      <c r="U49" s="15">
        <v>23657</v>
      </c>
      <c r="V49" s="15">
        <v>24846</v>
      </c>
      <c r="X49" s="15">
        <v>25773</v>
      </c>
      <c r="Y49" s="15">
        <v>27001</v>
      </c>
      <c r="Z49" s="15">
        <v>28916</v>
      </c>
      <c r="AA49" s="15">
        <v>30429</v>
      </c>
      <c r="AB49" s="15">
        <v>31901</v>
      </c>
      <c r="AC49" s="16">
        <v>33275</v>
      </c>
      <c r="AD49" s="1"/>
    </row>
    <row r="50" spans="2:30" x14ac:dyDescent="0.25">
      <c r="B50" s="1"/>
      <c r="C50" s="32" t="str">
        <f>[1]question2!C68</f>
        <v>TAS</v>
      </c>
      <c r="D50" s="15">
        <v>2563</v>
      </c>
      <c r="E50" s="15">
        <v>2727</v>
      </c>
      <c r="F50" s="15">
        <v>2868</v>
      </c>
      <c r="G50" s="15">
        <v>3039</v>
      </c>
      <c r="H50" s="15">
        <v>3175</v>
      </c>
      <c r="I50" s="15">
        <v>3311</v>
      </c>
      <c r="J50" s="15">
        <v>3480</v>
      </c>
      <c r="K50" s="15">
        <v>3624</v>
      </c>
      <c r="L50" s="15">
        <v>3764</v>
      </c>
      <c r="M50" s="15">
        <v>3886</v>
      </c>
      <c r="N50" s="15">
        <v>4054</v>
      </c>
      <c r="O50" s="15">
        <v>4190</v>
      </c>
      <c r="P50" s="15">
        <v>4309</v>
      </c>
      <c r="Q50" s="15">
        <v>4505</v>
      </c>
      <c r="R50" s="15">
        <v>4723</v>
      </c>
      <c r="S50" s="15">
        <v>4908</v>
      </c>
      <c r="T50" s="15">
        <v>4983</v>
      </c>
      <c r="U50" s="15">
        <v>5132</v>
      </c>
      <c r="V50" s="15">
        <v>5353</v>
      </c>
      <c r="X50" s="15">
        <v>5503</v>
      </c>
      <c r="Y50" s="15">
        <v>5770</v>
      </c>
      <c r="Z50" s="15">
        <v>6200</v>
      </c>
      <c r="AA50" s="15">
        <v>6503</v>
      </c>
      <c r="AB50" s="15">
        <v>6759</v>
      </c>
      <c r="AC50" s="16">
        <v>6973</v>
      </c>
      <c r="AD50" s="1"/>
    </row>
    <row r="51" spans="2:30" x14ac:dyDescent="0.25">
      <c r="B51" s="1"/>
      <c r="C51" s="32" t="str">
        <f>[1]question2!C69</f>
        <v>VIC</v>
      </c>
      <c r="D51" s="15">
        <v>28013</v>
      </c>
      <c r="E51" s="15">
        <v>30589</v>
      </c>
      <c r="F51" s="15">
        <v>32432</v>
      </c>
      <c r="G51" s="15">
        <v>34080</v>
      </c>
      <c r="H51" s="15">
        <v>35540</v>
      </c>
      <c r="I51" s="15">
        <v>37369</v>
      </c>
      <c r="J51" s="15">
        <v>39405</v>
      </c>
      <c r="K51" s="15">
        <v>41328</v>
      </c>
      <c r="L51" s="15">
        <v>43084</v>
      </c>
      <c r="M51" s="15">
        <v>45180</v>
      </c>
      <c r="N51" s="15">
        <v>47520</v>
      </c>
      <c r="O51" s="15">
        <v>49704</v>
      </c>
      <c r="P51" s="15">
        <v>51827</v>
      </c>
      <c r="Q51" s="15">
        <v>53866</v>
      </c>
      <c r="R51" s="15">
        <v>56217</v>
      </c>
      <c r="S51" s="15">
        <v>57906</v>
      </c>
      <c r="T51" s="15">
        <v>58561</v>
      </c>
      <c r="U51" s="15">
        <v>60262</v>
      </c>
      <c r="V51" s="15">
        <v>64028</v>
      </c>
      <c r="X51" s="15">
        <v>66898</v>
      </c>
      <c r="Y51" s="15">
        <v>70477</v>
      </c>
      <c r="Z51" s="15">
        <v>76552</v>
      </c>
      <c r="AA51" s="15">
        <v>80815</v>
      </c>
      <c r="AB51" s="15">
        <v>84811</v>
      </c>
      <c r="AC51" s="16">
        <v>88866</v>
      </c>
      <c r="AD51" s="1"/>
    </row>
    <row r="52" spans="2:30" x14ac:dyDescent="0.25">
      <c r="B52" s="1"/>
      <c r="C52" s="32" t="str">
        <f>[1]question2!C70</f>
        <v>WA</v>
      </c>
      <c r="D52" s="15">
        <v>9700</v>
      </c>
      <c r="E52" s="15">
        <v>11251</v>
      </c>
      <c r="F52" s="15">
        <v>12087</v>
      </c>
      <c r="G52" s="15">
        <v>12722</v>
      </c>
      <c r="H52" s="15">
        <v>13260</v>
      </c>
      <c r="I52" s="15">
        <v>13901</v>
      </c>
      <c r="J52" s="15">
        <v>14603</v>
      </c>
      <c r="K52" s="15">
        <v>15298</v>
      </c>
      <c r="L52" s="15">
        <v>16011</v>
      </c>
      <c r="M52" s="15">
        <v>16732</v>
      </c>
      <c r="N52" s="15">
        <v>17446</v>
      </c>
      <c r="O52" s="15">
        <v>18109</v>
      </c>
      <c r="P52" s="15">
        <v>18848</v>
      </c>
      <c r="Q52" s="15">
        <v>19481</v>
      </c>
      <c r="R52" s="15">
        <v>20253</v>
      </c>
      <c r="S52" s="15">
        <v>20897</v>
      </c>
      <c r="T52" s="15">
        <v>21135</v>
      </c>
      <c r="U52" s="15">
        <v>21649</v>
      </c>
      <c r="V52" s="15">
        <v>22840</v>
      </c>
      <c r="X52" s="15">
        <v>23741</v>
      </c>
      <c r="Y52" s="15">
        <v>24954</v>
      </c>
      <c r="Z52" s="15">
        <v>26865</v>
      </c>
      <c r="AA52" s="15">
        <v>28223</v>
      </c>
      <c r="AB52" s="15">
        <v>29645</v>
      </c>
      <c r="AC52" s="16">
        <v>31110</v>
      </c>
      <c r="AD52" s="1"/>
    </row>
    <row r="53" spans="2:30" ht="15.65" thickBot="1" x14ac:dyDescent="0.3">
      <c r="B53" s="1"/>
      <c r="C53" s="33" t="str">
        <f>[1]question2!C71</f>
        <v>Missing</v>
      </c>
      <c r="D53" s="26">
        <v>0</v>
      </c>
      <c r="E53" s="26">
        <v>1</v>
      </c>
      <c r="F53" s="26">
        <v>1</v>
      </c>
      <c r="G53" s="26">
        <v>1</v>
      </c>
      <c r="H53" s="26">
        <v>2</v>
      </c>
      <c r="I53" s="26">
        <v>2</v>
      </c>
      <c r="J53" s="26">
        <v>1</v>
      </c>
      <c r="K53" s="26">
        <v>1</v>
      </c>
      <c r="L53" s="26">
        <v>3</v>
      </c>
      <c r="M53" s="26">
        <v>1</v>
      </c>
      <c r="N53" s="26">
        <v>0</v>
      </c>
      <c r="O53" s="26">
        <v>1</v>
      </c>
      <c r="P53" s="26">
        <v>1</v>
      </c>
      <c r="Q53" s="26">
        <v>1</v>
      </c>
      <c r="R53" s="26">
        <v>0</v>
      </c>
      <c r="S53" s="26">
        <v>43</v>
      </c>
      <c r="T53" s="26">
        <v>27</v>
      </c>
      <c r="U53" s="26">
        <v>6</v>
      </c>
      <c r="V53" s="26">
        <v>7</v>
      </c>
      <c r="X53" s="26">
        <v>7</v>
      </c>
      <c r="Y53" s="26">
        <v>11</v>
      </c>
      <c r="Z53" s="26">
        <v>115</v>
      </c>
      <c r="AA53" s="26">
        <v>8</v>
      </c>
      <c r="AB53" s="26">
        <v>5</v>
      </c>
      <c r="AC53" s="27">
        <v>5</v>
      </c>
      <c r="AD53" s="1"/>
    </row>
    <row r="54" spans="2:30" ht="32.25" customHeight="1" thickBot="1" x14ac:dyDescent="0.3">
      <c r="B54" s="1"/>
      <c r="C54" s="37" t="str">
        <f>C37</f>
        <v>Participants with Autism as primary disability</v>
      </c>
      <c r="D54" s="22">
        <v>113470</v>
      </c>
      <c r="E54" s="22">
        <v>122830</v>
      </c>
      <c r="F54" s="22">
        <v>130287</v>
      </c>
      <c r="G54" s="22">
        <v>137335</v>
      </c>
      <c r="H54" s="22">
        <v>144154</v>
      </c>
      <c r="I54" s="22">
        <v>151433</v>
      </c>
      <c r="J54" s="22">
        <v>159312</v>
      </c>
      <c r="K54" s="22">
        <v>167111</v>
      </c>
      <c r="L54" s="22">
        <v>174741</v>
      </c>
      <c r="M54" s="22">
        <v>182494</v>
      </c>
      <c r="N54" s="22">
        <v>191251</v>
      </c>
      <c r="O54" s="22">
        <v>199367</v>
      </c>
      <c r="P54" s="22">
        <v>207385</v>
      </c>
      <c r="Q54" s="22">
        <v>214880</v>
      </c>
      <c r="R54" s="22">
        <v>223650</v>
      </c>
      <c r="S54" s="22">
        <v>230119</v>
      </c>
      <c r="T54" s="22">
        <v>232646</v>
      </c>
      <c r="U54" s="22">
        <v>238944</v>
      </c>
      <c r="V54" s="22">
        <v>251718</v>
      </c>
      <c r="X54" s="22">
        <v>261617</v>
      </c>
      <c r="Y54" s="22">
        <v>274360</v>
      </c>
      <c r="Z54" s="22">
        <v>294960</v>
      </c>
      <c r="AA54" s="22">
        <v>309516</v>
      </c>
      <c r="AB54" s="22">
        <v>324206</v>
      </c>
      <c r="AC54" s="23">
        <v>338099</v>
      </c>
      <c r="AD54" s="1"/>
    </row>
    <row r="55" spans="2:30" ht="15.65" x14ac:dyDescent="0.3">
      <c r="B55" s="1"/>
      <c r="C55" s="7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1"/>
      <c r="AC55" s="1"/>
      <c r="AD55" s="1"/>
    </row>
    <row r="56" spans="2:30" x14ac:dyDescent="0.25">
      <c r="B56" s="1"/>
      <c r="C56" s="1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"/>
      <c r="AC56" s="1"/>
      <c r="AD56" s="1"/>
    </row>
    <row r="57" spans="2:30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2:30" ht="17.55" x14ac:dyDescent="0.3">
      <c r="B58" s="2">
        <v>3</v>
      </c>
      <c r="C58" s="2" t="s">
        <v>21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2:30" ht="15.65" thickBot="1" x14ac:dyDescent="0.3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2:30" ht="15.65" thickBot="1" x14ac:dyDescent="0.3">
      <c r="B60" s="1"/>
      <c r="C60" s="41"/>
      <c r="D60" s="13">
        <f>[1]question3!D8</f>
        <v>43891</v>
      </c>
      <c r="E60" s="13">
        <f>[1]question3!E8</f>
        <v>44012</v>
      </c>
      <c r="F60" s="13">
        <f>[1]question3!F8</f>
        <v>44104</v>
      </c>
      <c r="G60" s="13">
        <f>[1]question3!G8</f>
        <v>44196</v>
      </c>
      <c r="H60" s="13">
        <f>[1]question3!H8</f>
        <v>44286</v>
      </c>
      <c r="I60" s="13">
        <f>[1]question3!I8</f>
        <v>44377</v>
      </c>
      <c r="J60" s="13">
        <f>[1]question3!J8</f>
        <v>44469</v>
      </c>
      <c r="K60" s="13">
        <f>[1]question3!K8</f>
        <v>44561</v>
      </c>
      <c r="L60" s="13">
        <f>[1]question3!L8</f>
        <v>44651</v>
      </c>
      <c r="M60" s="13">
        <f>[1]question3!M8</f>
        <v>44742</v>
      </c>
      <c r="N60" s="13">
        <f>[1]question3!N8</f>
        <v>44834</v>
      </c>
      <c r="O60" s="13">
        <f>[1]question3!O8</f>
        <v>44926</v>
      </c>
      <c r="P60" s="13">
        <f>[1]question3!P8</f>
        <v>45016</v>
      </c>
      <c r="Q60" s="13">
        <f>[1]question3!Q8</f>
        <v>45107</v>
      </c>
      <c r="R60" s="13">
        <f>[1]question3!R8</f>
        <v>45199</v>
      </c>
      <c r="S60" s="13">
        <f>[1]question3!S8</f>
        <v>45291</v>
      </c>
      <c r="T60" s="13">
        <f>[1]question3!T8</f>
        <v>45382</v>
      </c>
      <c r="U60" s="13">
        <f>[1]question3!U8</f>
        <v>45473</v>
      </c>
      <c r="V60" s="13">
        <f>[1]question3!V8</f>
        <v>45565</v>
      </c>
      <c r="X60" s="13">
        <f>[1]question3!W8</f>
        <v>45657</v>
      </c>
      <c r="Y60" s="13">
        <f>[1]question3!X8</f>
        <v>45747</v>
      </c>
      <c r="Z60" s="13">
        <f>[1]question3!Y8</f>
        <v>45838</v>
      </c>
      <c r="AA60" s="13">
        <f>[1]question3!Z8</f>
        <v>45930</v>
      </c>
      <c r="AB60" s="13">
        <f>[1]question3!AA8</f>
        <v>46022</v>
      </c>
      <c r="AC60" s="14">
        <f>[1]question3!AB8</f>
        <v>46112</v>
      </c>
      <c r="AD60" s="1"/>
    </row>
    <row r="61" spans="2:30" x14ac:dyDescent="0.25">
      <c r="B61" s="1"/>
      <c r="C61" s="30" t="s">
        <v>22</v>
      </c>
      <c r="D61" s="24">
        <v>25188</v>
      </c>
      <c r="E61" s="24">
        <v>25844</v>
      </c>
      <c r="F61" s="24">
        <v>26586</v>
      </c>
      <c r="G61" s="24">
        <v>27267</v>
      </c>
      <c r="H61" s="24">
        <v>27680</v>
      </c>
      <c r="I61" s="24">
        <v>28369</v>
      </c>
      <c r="J61" s="24">
        <v>29102</v>
      </c>
      <c r="K61" s="24">
        <v>29907</v>
      </c>
      <c r="L61" s="24">
        <v>31049</v>
      </c>
      <c r="M61" s="24">
        <v>32038</v>
      </c>
      <c r="N61" s="24">
        <v>33536</v>
      </c>
      <c r="O61" s="24">
        <v>34717</v>
      </c>
      <c r="P61" s="24">
        <v>35623</v>
      </c>
      <c r="Q61" s="24">
        <v>36191</v>
      </c>
      <c r="R61" s="24">
        <v>37090</v>
      </c>
      <c r="S61" s="24">
        <v>37641</v>
      </c>
      <c r="T61" s="24">
        <v>38766</v>
      </c>
      <c r="U61" s="24">
        <v>41106</v>
      </c>
      <c r="V61" s="24">
        <v>46489</v>
      </c>
      <c r="X61" s="24">
        <v>50204</v>
      </c>
      <c r="Y61" s="24">
        <v>54719</v>
      </c>
      <c r="Z61" s="24">
        <v>64049</v>
      </c>
      <c r="AA61" s="24">
        <v>70021</v>
      </c>
      <c r="AB61" s="24">
        <v>76562</v>
      </c>
      <c r="AC61" s="25">
        <v>81467</v>
      </c>
      <c r="AD61" s="1"/>
    </row>
    <row r="62" spans="2:30" x14ac:dyDescent="0.25">
      <c r="B62" s="1"/>
      <c r="C62" s="32" t="s">
        <v>23</v>
      </c>
      <c r="D62" s="15">
        <v>58090</v>
      </c>
      <c r="E62" s="15">
        <v>64691</v>
      </c>
      <c r="F62" s="15">
        <v>69996</v>
      </c>
      <c r="G62" s="15">
        <v>75114</v>
      </c>
      <c r="H62" s="15">
        <v>80224</v>
      </c>
      <c r="I62" s="15">
        <v>85405</v>
      </c>
      <c r="J62" s="15">
        <v>91094</v>
      </c>
      <c r="K62" s="15">
        <v>96807</v>
      </c>
      <c r="L62" s="15">
        <v>102121</v>
      </c>
      <c r="M62" s="15">
        <v>107561</v>
      </c>
      <c r="N62" s="15">
        <v>113405</v>
      </c>
      <c r="O62" s="15">
        <v>118970</v>
      </c>
      <c r="P62" s="15">
        <v>124486</v>
      </c>
      <c r="Q62" s="15">
        <v>130461</v>
      </c>
      <c r="R62" s="15">
        <v>137014</v>
      </c>
      <c r="S62" s="15">
        <v>141550</v>
      </c>
      <c r="T62" s="15">
        <v>141998</v>
      </c>
      <c r="U62" s="15">
        <v>143949</v>
      </c>
      <c r="V62" s="15">
        <v>149251</v>
      </c>
      <c r="X62" s="15">
        <v>153748</v>
      </c>
      <c r="Y62" s="15">
        <v>159849</v>
      </c>
      <c r="Z62" s="15">
        <v>168207</v>
      </c>
      <c r="AA62" s="15">
        <v>174649</v>
      </c>
      <c r="AB62" s="15">
        <v>180478</v>
      </c>
      <c r="AC62" s="16">
        <v>185864</v>
      </c>
      <c r="AD62" s="1"/>
    </row>
    <row r="63" spans="2:30" x14ac:dyDescent="0.25">
      <c r="B63" s="1"/>
      <c r="C63" s="32" t="s">
        <v>24</v>
      </c>
      <c r="D63" s="15">
        <v>30068</v>
      </c>
      <c r="E63" s="15">
        <v>32188</v>
      </c>
      <c r="F63" s="15">
        <v>33601</v>
      </c>
      <c r="G63" s="15">
        <v>34855</v>
      </c>
      <c r="H63" s="15">
        <v>36157</v>
      </c>
      <c r="I63" s="15">
        <v>37567</v>
      </c>
      <c r="J63" s="15">
        <v>39028</v>
      </c>
      <c r="K63" s="15">
        <v>40310</v>
      </c>
      <c r="L63" s="15">
        <v>41489</v>
      </c>
      <c r="M63" s="15">
        <v>42817</v>
      </c>
      <c r="N63" s="15">
        <v>44238</v>
      </c>
      <c r="O63" s="15">
        <v>45574</v>
      </c>
      <c r="P63" s="15">
        <v>46710</v>
      </c>
      <c r="Q63" s="15">
        <v>48055</v>
      </c>
      <c r="R63" s="15">
        <v>49340</v>
      </c>
      <c r="S63" s="15">
        <v>50232</v>
      </c>
      <c r="T63" s="15">
        <v>50588</v>
      </c>
      <c r="U63" s="15">
        <v>51230</v>
      </c>
      <c r="V63" s="15">
        <v>51925</v>
      </c>
      <c r="X63" s="15">
        <v>52774</v>
      </c>
      <c r="Y63" s="15">
        <v>53863</v>
      </c>
      <c r="Z63" s="15">
        <v>55656</v>
      </c>
      <c r="AA63" s="15">
        <v>56925</v>
      </c>
      <c r="AB63" s="15">
        <v>58100</v>
      </c>
      <c r="AC63" s="16">
        <v>59133</v>
      </c>
      <c r="AD63" s="1"/>
    </row>
    <row r="64" spans="2:30" ht="15.65" thickBot="1" x14ac:dyDescent="0.3">
      <c r="B64" s="1"/>
      <c r="C64" s="33" t="s">
        <v>19</v>
      </c>
      <c r="D64" s="26">
        <v>124</v>
      </c>
      <c r="E64" s="26">
        <v>107</v>
      </c>
      <c r="F64" s="26">
        <v>104</v>
      </c>
      <c r="G64" s="26">
        <v>99</v>
      </c>
      <c r="H64" s="26">
        <v>93</v>
      </c>
      <c r="I64" s="26">
        <v>92</v>
      </c>
      <c r="J64" s="26">
        <v>88</v>
      </c>
      <c r="K64" s="26">
        <v>87</v>
      </c>
      <c r="L64" s="26">
        <v>82</v>
      </c>
      <c r="M64" s="26">
        <v>78</v>
      </c>
      <c r="N64" s="26">
        <v>72</v>
      </c>
      <c r="O64" s="26">
        <v>106</v>
      </c>
      <c r="P64" s="26">
        <v>566</v>
      </c>
      <c r="Q64" s="26">
        <v>173</v>
      </c>
      <c r="R64" s="26">
        <v>206</v>
      </c>
      <c r="S64" s="26">
        <v>696</v>
      </c>
      <c r="T64" s="26">
        <v>1294</v>
      </c>
      <c r="U64" s="26">
        <v>2659</v>
      </c>
      <c r="V64" s="26">
        <v>4053</v>
      </c>
      <c r="X64" s="26">
        <v>4891</v>
      </c>
      <c r="Y64" s="26">
        <v>5929</v>
      </c>
      <c r="Z64" s="26">
        <v>7048</v>
      </c>
      <c r="AA64" s="26">
        <v>7921</v>
      </c>
      <c r="AB64" s="26">
        <v>9066</v>
      </c>
      <c r="AC64" s="27">
        <v>11635</v>
      </c>
      <c r="AD64" s="1"/>
    </row>
    <row r="65" spans="2:30" ht="32.25" customHeight="1" thickBot="1" x14ac:dyDescent="0.3">
      <c r="B65" s="1"/>
      <c r="C65" s="37" t="str">
        <f>C54</f>
        <v>Participants with Autism as primary disability</v>
      </c>
      <c r="D65" s="22">
        <v>113470</v>
      </c>
      <c r="E65" s="22">
        <v>122830</v>
      </c>
      <c r="F65" s="22">
        <v>130287</v>
      </c>
      <c r="G65" s="22">
        <v>137335</v>
      </c>
      <c r="H65" s="22">
        <v>144154</v>
      </c>
      <c r="I65" s="22">
        <v>151433</v>
      </c>
      <c r="J65" s="22">
        <v>159312</v>
      </c>
      <c r="K65" s="22">
        <v>167111</v>
      </c>
      <c r="L65" s="22">
        <v>174741</v>
      </c>
      <c r="M65" s="22">
        <v>182494</v>
      </c>
      <c r="N65" s="22">
        <v>191251</v>
      </c>
      <c r="O65" s="22">
        <v>199367</v>
      </c>
      <c r="P65" s="22">
        <v>207385</v>
      </c>
      <c r="Q65" s="22">
        <v>214880</v>
      </c>
      <c r="R65" s="22">
        <v>223650</v>
      </c>
      <c r="S65" s="22">
        <v>230119</v>
      </c>
      <c r="T65" s="22">
        <v>232646</v>
      </c>
      <c r="U65" s="22">
        <v>238944</v>
      </c>
      <c r="V65" s="22">
        <v>251718</v>
      </c>
      <c r="X65" s="22">
        <v>261617</v>
      </c>
      <c r="Y65" s="22">
        <v>274360</v>
      </c>
      <c r="Z65" s="22">
        <v>294960</v>
      </c>
      <c r="AA65" s="22">
        <v>309516</v>
      </c>
      <c r="AB65" s="22">
        <v>324206</v>
      </c>
      <c r="AC65" s="23">
        <v>338099</v>
      </c>
      <c r="AD65" s="1"/>
    </row>
    <row r="66" spans="2:30" ht="15.65" x14ac:dyDescent="0.3">
      <c r="B66" s="1"/>
      <c r="C66" s="7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1"/>
      <c r="AC66" s="1"/>
      <c r="AD66" s="1"/>
    </row>
    <row r="67" spans="2:30" x14ac:dyDescent="0.25">
      <c r="B67" s="1"/>
      <c r="C67" s="1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"/>
      <c r="AC67" s="1"/>
      <c r="AD67" s="1"/>
    </row>
    <row r="68" spans="2:30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70" spans="2:30" x14ac:dyDescent="0.25">
      <c r="C70" s="21"/>
    </row>
    <row r="71" spans="2:30" x14ac:dyDescent="0.25">
      <c r="C71" s="21"/>
    </row>
  </sheetData>
  <mergeCells count="1">
    <mergeCell ref="D6:J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DMS Document" ma:contentTypeID="0x010100266966F133664895A6EE3632470D45F500A33B2B8677048F409ABB9E174D8EA833" ma:contentTypeVersion="" ma:contentTypeDescription="PDMS Document Site Content Type" ma:contentTypeScope="" ma:versionID="d817ad53a12d2f1e8d731304c59ca7f1">
  <xsd:schema xmlns:xsd="http://www.w3.org/2001/XMLSchema" xmlns:xs="http://www.w3.org/2001/XMLSchema" xmlns:p="http://schemas.microsoft.com/office/2006/metadata/properties" xmlns:ns2="95389001-66E5-44D3-8FB3-117B79E3CBF0" targetNamespace="http://schemas.microsoft.com/office/2006/metadata/properties" ma:root="true" ma:fieldsID="6745a2fa71f09eb64c98ea5b1955806c" ns2:_="">
    <xsd:import namespace="95389001-66E5-44D3-8FB3-117B79E3CBF0"/>
    <xsd:element name="properties">
      <xsd:complexType>
        <xsd:sequence>
          <xsd:element name="documentManagement">
            <xsd:complexType>
              <xsd:all>
                <xsd:element ref="ns2:SecurityClassifi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389001-66E5-44D3-8FB3-117B79E3CBF0" elementFormDefault="qualified">
    <xsd:import namespace="http://schemas.microsoft.com/office/2006/documentManagement/types"/>
    <xsd:import namespace="http://schemas.microsoft.com/office/infopath/2007/PartnerControls"/>
    <xsd:element name="SecurityClassification" ma:index="8" nillable="true" ma:displayName="Security Classification" ma:hidden="true" ma:internalName="SecurityClassificat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curityClassification xmlns="95389001-66E5-44D3-8FB3-117B79E3CBF0" xsi:nil="true"/>
  </documentManagement>
</p:properties>
</file>

<file path=customXml/itemProps1.xml><?xml version="1.0" encoding="utf-8"?>
<ds:datastoreItem xmlns:ds="http://schemas.openxmlformats.org/officeDocument/2006/customXml" ds:itemID="{DC3E5F02-1FCA-497C-8482-F1DE6A0F3F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661A3B-2BAE-4220-A1C7-8C8768D9DF11}"/>
</file>

<file path=customXml/itemProps3.xml><?xml version="1.0" encoding="utf-8"?>
<ds:datastoreItem xmlns:ds="http://schemas.openxmlformats.org/officeDocument/2006/customXml" ds:itemID="{7DFADA8E-443E-4355-89BD-CC317BD797A3}">
  <ds:schemaRefs>
    <ds:schemaRef ds:uri="B9A83A92-9485-4F7D-BE3E-66B950D2D29B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Autism_SevDSM-5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Hitzeroth, Leigh</dc:creator>
  <cp:keywords/>
  <dc:description/>
  <cp:lastModifiedBy>Laurie, Craig</cp:lastModifiedBy>
  <cp:revision/>
  <dcterms:created xsi:type="dcterms:W3CDTF">2026-05-19T07:10:48Z</dcterms:created>
  <dcterms:modified xsi:type="dcterms:W3CDTF">2026-07-07T04:37:55Z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3f8d7-e91f-4eee-a336-52a8061c0503_Enabled">
    <vt:lpwstr>true</vt:lpwstr>
  </property>
  <property fmtid="{D5CDD505-2E9C-101B-9397-08002B2CF9AE}" pid="3" name="MSIP_Label_2b83f8d7-e91f-4eee-a336-52a8061c0503_SetDate">
    <vt:lpwstr>2026-05-19T07:14:09Z</vt:lpwstr>
  </property>
  <property fmtid="{D5CDD505-2E9C-101B-9397-08002B2CF9AE}" pid="4" name="MSIP_Label_2b83f8d7-e91f-4eee-a336-52a8061c0503_Method">
    <vt:lpwstr>Privileged</vt:lpwstr>
  </property>
  <property fmtid="{D5CDD505-2E9C-101B-9397-08002B2CF9AE}" pid="5" name="MSIP_Label_2b83f8d7-e91f-4eee-a336-52a8061c0503_Name">
    <vt:lpwstr>OFFICIAL</vt:lpwstr>
  </property>
  <property fmtid="{D5CDD505-2E9C-101B-9397-08002B2CF9AE}" pid="6" name="MSIP_Label_2b83f8d7-e91f-4eee-a336-52a8061c0503_SiteId">
    <vt:lpwstr>cd778b65-752d-454a-87cf-b9990fe58993</vt:lpwstr>
  </property>
  <property fmtid="{D5CDD505-2E9C-101B-9397-08002B2CF9AE}" pid="7" name="MSIP_Label_2b83f8d7-e91f-4eee-a336-52a8061c0503_ActionId">
    <vt:lpwstr>add1445e-ed20-466a-9cea-da1a50e8ce66</vt:lpwstr>
  </property>
  <property fmtid="{D5CDD505-2E9C-101B-9397-08002B2CF9AE}" pid="8" name="MSIP_Label_2b83f8d7-e91f-4eee-a336-52a8061c0503_ContentBits">
    <vt:lpwstr>0</vt:lpwstr>
  </property>
  <property fmtid="{D5CDD505-2E9C-101B-9397-08002B2CF9AE}" pid="9" name="MSIP_Label_2b83f8d7-e91f-4eee-a336-52a8061c0503_Tag">
    <vt:lpwstr>10, 0, 1, 1</vt:lpwstr>
  </property>
  <property fmtid="{D5CDD505-2E9C-101B-9397-08002B2CF9AE}" pid="10" name="ContentTypeId">
    <vt:lpwstr>0x010100266966F133664895A6EE3632470D45F500A33B2B8677048F409ABB9E174D8EA833</vt:lpwstr>
  </property>
</Properties>
</file>